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905" windowHeight="7815" tabRatio="745" activeTab="0"/>
  </bookViews>
  <sheets>
    <sheet name="Contents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  <sheet name="2004" sheetId="16" r:id="rId16"/>
    <sheet name="2003" sheetId="17" r:id="rId17"/>
    <sheet name="2002" sheetId="18" r:id="rId18"/>
    <sheet name="2001" sheetId="19" r:id="rId19"/>
    <sheet name="2000" sheetId="20" state="hidden" r:id="rId20"/>
    <sheet name="1999" sheetId="21" r:id="rId21"/>
    <sheet name="Definitions" sheetId="22" r:id="rId22"/>
  </sheets>
  <definedNames>
    <definedName name="_xlnm.Print_Area" localSheetId="11">'2008'!$A$1:$O$17</definedName>
    <definedName name="_xlnm.Print_Area" localSheetId="10">'2009'!$A$1:$O$17</definedName>
  </definedNames>
  <calcPr fullCalcOnLoad="1"/>
</workbook>
</file>

<file path=xl/sharedStrings.xml><?xml version="1.0" encoding="utf-8"?>
<sst xmlns="http://schemas.openxmlformats.org/spreadsheetml/2006/main" count="740" uniqueCount="56">
  <si>
    <t xml:space="preserve">  Academic Tenure Track</t>
  </si>
  <si>
    <t xml:space="preserve">  Extension Tenure Track</t>
  </si>
  <si>
    <t xml:space="preserve">  Instructional Non-Tenure Track</t>
  </si>
  <si>
    <t xml:space="preserve">  Research Non-Tenure Track</t>
  </si>
  <si>
    <t xml:space="preserve">  Acad. Professional (unclass)</t>
  </si>
  <si>
    <t xml:space="preserve"> Total</t>
  </si>
  <si>
    <t xml:space="preserve"> Med/ Dent  Sub Total </t>
  </si>
  <si>
    <t>Pharm/ Nursg  Sub Total</t>
  </si>
  <si>
    <t>NOTES:</t>
  </si>
  <si>
    <t>1) In year 2004, library track faculty is included under non-tenure track faculty.</t>
  </si>
  <si>
    <t>Fall 2004</t>
  </si>
  <si>
    <t>Fall 2003</t>
  </si>
  <si>
    <t>Fall 2002</t>
  </si>
  <si>
    <t>Fall 2001</t>
  </si>
  <si>
    <t>Fall 2000</t>
  </si>
  <si>
    <t>Fall 1999</t>
  </si>
  <si>
    <t>Contents</t>
  </si>
  <si>
    <t>Definitions</t>
  </si>
  <si>
    <t xml:space="preserve">Full-Time </t>
  </si>
  <si>
    <t xml:space="preserve">Part-Time </t>
  </si>
  <si>
    <t>2) Academic Professionals include ENTT's, EQUIV's (FEAP's), and POST-DOC's</t>
  </si>
  <si>
    <t>Total</t>
  </si>
  <si>
    <t>By Status</t>
  </si>
  <si>
    <t>General University and Health Sciences Center</t>
  </si>
  <si>
    <t>Fall 2005</t>
  </si>
  <si>
    <t>Fall 2006</t>
  </si>
  <si>
    <t>SOURCE:Census Personnel Workfile</t>
  </si>
  <si>
    <t>Fall 2007</t>
  </si>
  <si>
    <t>Distribution of Tenure Track and Non-Tenure Track Faculty</t>
  </si>
  <si>
    <t xml:space="preserve">West Virginia University - Main Campus </t>
  </si>
  <si>
    <t>General University</t>
  </si>
  <si>
    <t>HSC Medicine/ Dentistry</t>
  </si>
  <si>
    <t>HSC Pharmacy/ Nursing</t>
  </si>
  <si>
    <t>HSC Total</t>
  </si>
  <si>
    <t>Total University</t>
  </si>
  <si>
    <t>Tenure Track Faculty</t>
  </si>
  <si>
    <t>Non-Tenure Track Faculty</t>
  </si>
  <si>
    <t>Click on Title below</t>
  </si>
  <si>
    <t>Fall 2008</t>
  </si>
  <si>
    <t>Fall 2009</t>
  </si>
  <si>
    <t>Fall 2010</t>
  </si>
  <si>
    <t>Employment Category</t>
  </si>
  <si>
    <t>Fall 2011</t>
  </si>
  <si>
    <t xml:space="preserve">  Library Track faculty</t>
  </si>
  <si>
    <t>Tenure Track Faculty Total</t>
  </si>
  <si>
    <t>Non-Tenure Track Faculty Total</t>
  </si>
  <si>
    <t>Notes, definitions and source</t>
  </si>
  <si>
    <t>Fall 2012</t>
  </si>
  <si>
    <t>Fall 2013</t>
  </si>
  <si>
    <t xml:space="preserve">  Non-Classified</t>
  </si>
  <si>
    <t>N:\PlanningTreasuryOps\Common\Planning\IDEAS Dashboard\Personnel Update Queries\1.3 Ten Track and Non-ten Track by Status</t>
  </si>
  <si>
    <t>Fall 2014</t>
  </si>
  <si>
    <t>Fall 2015</t>
  </si>
  <si>
    <t>Fall 2016</t>
  </si>
  <si>
    <t>Fall 1999 - Fall 2018</t>
  </si>
  <si>
    <t>Fall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</si>
</sst>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i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37" fontId="0" fillId="0" borderId="10" xfId="0" applyNumberFormat="1" applyFont="1" applyBorder="1" applyAlignment="1">
      <alignment horizontal="center" vertical="center"/>
    </xf>
    <xf numFmtId="37" fontId="0" fillId="0" borderId="10" xfId="0" applyNumberFormat="1" applyFont="1" applyFill="1" applyBorder="1" applyAlignment="1">
      <alignment horizontal="center" vertical="center"/>
    </xf>
    <xf numFmtId="0" fontId="5" fillId="0" borderId="0" xfId="53" applyFont="1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1" fillId="0" borderId="12" xfId="53" applyFont="1" applyBorder="1" applyAlignment="1" applyProtection="1">
      <alignment horizontal="center" vertical="center"/>
      <protection/>
    </xf>
    <xf numFmtId="0" fontId="1" fillId="0" borderId="13" xfId="53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7" fontId="0" fillId="0" borderId="14" xfId="0" applyNumberFormat="1" applyFont="1" applyBorder="1" applyAlignment="1">
      <alignment horizontal="center" vertical="center"/>
    </xf>
    <xf numFmtId="37" fontId="0" fillId="0" borderId="15" xfId="0" applyNumberFormat="1" applyFont="1" applyBorder="1" applyAlignment="1">
      <alignment horizontal="center" vertical="center"/>
    </xf>
    <xf numFmtId="37" fontId="0" fillId="0" borderId="16" xfId="0" applyNumberFormat="1" applyFont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1" fillId="0" borderId="17" xfId="0" applyNumberFormat="1" applyFont="1" applyFill="1" applyBorder="1" applyAlignment="1">
      <alignment horizontal="center" vertical="center"/>
    </xf>
    <xf numFmtId="37" fontId="0" fillId="0" borderId="18" xfId="0" applyNumberFormat="1" applyFont="1" applyBorder="1" applyAlignment="1">
      <alignment horizontal="center" vertical="center"/>
    </xf>
    <xf numFmtId="37" fontId="0" fillId="0" borderId="19" xfId="0" applyNumberFormat="1" applyFont="1" applyBorder="1" applyAlignment="1">
      <alignment horizontal="center" vertical="center"/>
    </xf>
    <xf numFmtId="37" fontId="0" fillId="0" borderId="20" xfId="0" applyNumberFormat="1" applyFont="1" applyBorder="1" applyAlignment="1">
      <alignment horizontal="center" vertical="center"/>
    </xf>
    <xf numFmtId="37" fontId="1" fillId="0" borderId="21" xfId="0" applyNumberFormat="1" applyFont="1" applyFill="1" applyBorder="1" applyAlignment="1">
      <alignment horizontal="center" vertical="center"/>
    </xf>
    <xf numFmtId="37" fontId="0" fillId="0" borderId="22" xfId="0" applyNumberFormat="1" applyFont="1" applyBorder="1" applyAlignment="1">
      <alignment horizontal="center" vertical="center"/>
    </xf>
    <xf numFmtId="37" fontId="0" fillId="0" borderId="23" xfId="0" applyNumberFormat="1" applyFont="1" applyBorder="1" applyAlignment="1">
      <alignment horizontal="center" vertical="center"/>
    </xf>
    <xf numFmtId="37" fontId="1" fillId="34" borderId="11" xfId="0" applyNumberFormat="1" applyFont="1" applyFill="1" applyBorder="1" applyAlignment="1">
      <alignment horizontal="center" vertical="center"/>
    </xf>
    <xf numFmtId="37" fontId="1" fillId="34" borderId="12" xfId="0" applyNumberFormat="1" applyFont="1" applyFill="1" applyBorder="1" applyAlignment="1">
      <alignment horizontal="center" vertical="center"/>
    </xf>
    <xf numFmtId="37" fontId="1" fillId="34" borderId="13" xfId="0" applyNumberFormat="1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37" fontId="0" fillId="0" borderId="30" xfId="0" applyNumberFormat="1" applyFont="1" applyBorder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22" borderId="35" xfId="0" applyFont="1" applyFill="1" applyBorder="1" applyAlignment="1">
      <alignment vertical="center"/>
    </xf>
    <xf numFmtId="37" fontId="1" fillId="22" borderId="36" xfId="0" applyNumberFormat="1" applyFont="1" applyFill="1" applyBorder="1" applyAlignment="1">
      <alignment horizontal="center" vertical="center"/>
    </xf>
    <xf numFmtId="37" fontId="1" fillId="22" borderId="37" xfId="0" applyNumberFormat="1" applyFont="1" applyFill="1" applyBorder="1" applyAlignment="1">
      <alignment horizontal="center" vertical="center"/>
    </xf>
    <xf numFmtId="37" fontId="1" fillId="22" borderId="38" xfId="0" applyNumberFormat="1" applyFont="1" applyFill="1" applyBorder="1" applyAlignment="1">
      <alignment horizontal="center" vertical="center"/>
    </xf>
    <xf numFmtId="37" fontId="1" fillId="22" borderId="39" xfId="0" applyNumberFormat="1" applyFont="1" applyFill="1" applyBorder="1" applyAlignment="1">
      <alignment horizontal="center" vertical="center"/>
    </xf>
    <xf numFmtId="37" fontId="1" fillId="22" borderId="40" xfId="0" applyNumberFormat="1" applyFont="1" applyFill="1" applyBorder="1" applyAlignment="1">
      <alignment horizontal="center" vertical="center"/>
    </xf>
    <xf numFmtId="37" fontId="1" fillId="22" borderId="41" xfId="0" applyNumberFormat="1" applyFont="1" applyFill="1" applyBorder="1" applyAlignment="1">
      <alignment horizontal="center" vertical="center"/>
    </xf>
    <xf numFmtId="37" fontId="1" fillId="22" borderId="13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1" fillId="0" borderId="42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37" fontId="0" fillId="0" borderId="43" xfId="0" applyNumberFormat="1" applyFont="1" applyFill="1" applyBorder="1" applyAlignment="1">
      <alignment horizontal="center" vertical="center"/>
    </xf>
    <xf numFmtId="37" fontId="0" fillId="0" borderId="44" xfId="0" applyNumberFormat="1" applyFont="1" applyFill="1" applyBorder="1" applyAlignment="1">
      <alignment horizontal="center" vertical="center"/>
    </xf>
    <xf numFmtId="37" fontId="0" fillId="0" borderId="45" xfId="0" applyNumberFormat="1" applyFont="1" applyFill="1" applyBorder="1" applyAlignment="1">
      <alignment horizontal="center" vertical="center"/>
    </xf>
    <xf numFmtId="37" fontId="0" fillId="0" borderId="46" xfId="0" applyNumberFormat="1" applyFont="1" applyBorder="1" applyAlignment="1">
      <alignment horizontal="center" vertical="center"/>
    </xf>
    <xf numFmtId="37" fontId="0" fillId="0" borderId="44" xfId="0" applyNumberFormat="1" applyFont="1" applyBorder="1" applyAlignment="1">
      <alignment horizontal="center" vertical="center"/>
    </xf>
    <xf numFmtId="37" fontId="0" fillId="0" borderId="45" xfId="0" applyNumberFormat="1" applyFont="1" applyBorder="1" applyAlignment="1">
      <alignment horizontal="center" vertical="center"/>
    </xf>
    <xf numFmtId="37" fontId="1" fillId="0" borderId="47" xfId="0" applyNumberFormat="1" applyFont="1" applyFill="1" applyBorder="1" applyAlignment="1">
      <alignment horizontal="center" vertical="center"/>
    </xf>
    <xf numFmtId="37" fontId="0" fillId="0" borderId="48" xfId="0" applyNumberFormat="1" applyFont="1" applyBorder="1" applyAlignment="1">
      <alignment horizontal="center" vertical="center"/>
    </xf>
    <xf numFmtId="37" fontId="1" fillId="34" borderId="49" xfId="0" applyNumberFormat="1" applyFont="1" applyFill="1" applyBorder="1" applyAlignment="1">
      <alignment horizontal="center" vertical="center"/>
    </xf>
    <xf numFmtId="37" fontId="0" fillId="0" borderId="30" xfId="0" applyNumberFormat="1" applyFont="1" applyBorder="1" applyAlignment="1">
      <alignment horizontal="right" vertical="center"/>
    </xf>
    <xf numFmtId="37" fontId="0" fillId="0" borderId="19" xfId="0" applyNumberFormat="1" applyFont="1" applyBorder="1" applyAlignment="1">
      <alignment horizontal="right" vertical="center"/>
    </xf>
    <xf numFmtId="37" fontId="0" fillId="0" borderId="20" xfId="0" applyNumberFormat="1" applyFont="1" applyBorder="1" applyAlignment="1">
      <alignment horizontal="right" vertical="center"/>
    </xf>
    <xf numFmtId="37" fontId="0" fillId="0" borderId="18" xfId="0" applyNumberFormat="1" applyFont="1" applyBorder="1" applyAlignment="1">
      <alignment horizontal="right" vertical="center"/>
    </xf>
    <xf numFmtId="37" fontId="1" fillId="0" borderId="21" xfId="0" applyNumberFormat="1" applyFont="1" applyFill="1" applyBorder="1" applyAlignment="1">
      <alignment horizontal="right" vertical="center"/>
    </xf>
    <xf numFmtId="37" fontId="0" fillId="0" borderId="22" xfId="0" applyNumberFormat="1" applyFont="1" applyBorder="1" applyAlignment="1">
      <alignment horizontal="right" vertical="center"/>
    </xf>
    <xf numFmtId="37" fontId="1" fillId="34" borderId="11" xfId="0" applyNumberFormat="1" applyFont="1" applyFill="1" applyBorder="1" applyAlignment="1">
      <alignment horizontal="right" vertical="center"/>
    </xf>
    <xf numFmtId="37" fontId="0" fillId="0" borderId="14" xfId="0" applyNumberFormat="1" applyFont="1" applyBorder="1" applyAlignment="1">
      <alignment horizontal="right" vertical="center"/>
    </xf>
    <xf numFmtId="37" fontId="0" fillId="0" borderId="10" xfId="0" applyNumberFormat="1" applyFont="1" applyBorder="1" applyAlignment="1">
      <alignment horizontal="right" vertical="center"/>
    </xf>
    <xf numFmtId="37" fontId="0" fillId="0" borderId="16" xfId="0" applyNumberFormat="1" applyFont="1" applyBorder="1" applyAlignment="1">
      <alignment horizontal="right" vertical="center"/>
    </xf>
    <xf numFmtId="37" fontId="0" fillId="0" borderId="15" xfId="0" applyNumberFormat="1" applyFont="1" applyBorder="1" applyAlignment="1">
      <alignment horizontal="right" vertical="center"/>
    </xf>
    <xf numFmtId="37" fontId="1" fillId="0" borderId="17" xfId="0" applyNumberFormat="1" applyFont="1" applyFill="1" applyBorder="1" applyAlignment="1">
      <alignment horizontal="right" vertical="center"/>
    </xf>
    <xf numFmtId="37" fontId="0" fillId="0" borderId="23" xfId="0" applyNumberFormat="1" applyFont="1" applyBorder="1" applyAlignment="1">
      <alignment horizontal="right" vertical="center"/>
    </xf>
    <xf numFmtId="37" fontId="1" fillId="34" borderId="12" xfId="0" applyNumberFormat="1" applyFont="1" applyFill="1" applyBorder="1" applyAlignment="1">
      <alignment horizontal="right" vertical="center"/>
    </xf>
    <xf numFmtId="37" fontId="1" fillId="22" borderId="36" xfId="0" applyNumberFormat="1" applyFont="1" applyFill="1" applyBorder="1" applyAlignment="1">
      <alignment horizontal="right" vertical="center"/>
    </xf>
    <xf numFmtId="37" fontId="1" fillId="22" borderId="37" xfId="0" applyNumberFormat="1" applyFont="1" applyFill="1" applyBorder="1" applyAlignment="1">
      <alignment horizontal="right" vertical="center"/>
    </xf>
    <xf numFmtId="37" fontId="1" fillId="22" borderId="38" xfId="0" applyNumberFormat="1" applyFont="1" applyFill="1" applyBorder="1" applyAlignment="1">
      <alignment horizontal="right" vertical="center"/>
    </xf>
    <xf numFmtId="37" fontId="1" fillId="22" borderId="39" xfId="0" applyNumberFormat="1" applyFont="1" applyFill="1" applyBorder="1" applyAlignment="1">
      <alignment horizontal="right" vertical="center"/>
    </xf>
    <xf numFmtId="37" fontId="1" fillId="22" borderId="40" xfId="0" applyNumberFormat="1" applyFont="1" applyFill="1" applyBorder="1" applyAlignment="1">
      <alignment horizontal="right" vertical="center"/>
    </xf>
    <xf numFmtId="37" fontId="1" fillId="22" borderId="41" xfId="0" applyNumberFormat="1" applyFont="1" applyFill="1" applyBorder="1" applyAlignment="1">
      <alignment horizontal="right" vertical="center"/>
    </xf>
    <xf numFmtId="37" fontId="1" fillId="22" borderId="13" xfId="0" applyNumberFormat="1" applyFont="1" applyFill="1" applyBorder="1" applyAlignment="1">
      <alignment horizontal="right" vertical="center"/>
    </xf>
    <xf numFmtId="37" fontId="0" fillId="0" borderId="14" xfId="0" applyNumberFormat="1" applyFont="1" applyFill="1" applyBorder="1" applyAlignment="1">
      <alignment horizontal="right" vertical="center"/>
    </xf>
    <xf numFmtId="37" fontId="0" fillId="0" borderId="10" xfId="0" applyNumberFormat="1" applyFont="1" applyFill="1" applyBorder="1" applyAlignment="1">
      <alignment horizontal="right" vertical="center"/>
    </xf>
    <xf numFmtId="37" fontId="0" fillId="0" borderId="16" xfId="0" applyNumberFormat="1" applyFont="1" applyFill="1" applyBorder="1" applyAlignment="1">
      <alignment horizontal="right" vertical="center"/>
    </xf>
    <xf numFmtId="37" fontId="0" fillId="0" borderId="43" xfId="0" applyNumberFormat="1" applyFont="1" applyFill="1" applyBorder="1" applyAlignment="1">
      <alignment horizontal="right" vertical="center"/>
    </xf>
    <xf numFmtId="37" fontId="0" fillId="0" borderId="44" xfId="0" applyNumberFormat="1" applyFont="1" applyFill="1" applyBorder="1" applyAlignment="1">
      <alignment horizontal="right" vertical="center"/>
    </xf>
    <xf numFmtId="37" fontId="0" fillId="0" borderId="45" xfId="0" applyNumberFormat="1" applyFont="1" applyFill="1" applyBorder="1" applyAlignment="1">
      <alignment horizontal="right" vertical="center"/>
    </xf>
    <xf numFmtId="37" fontId="0" fillId="0" borderId="46" xfId="0" applyNumberFormat="1" applyFont="1" applyBorder="1" applyAlignment="1">
      <alignment horizontal="right" vertical="center"/>
    </xf>
    <xf numFmtId="37" fontId="0" fillId="0" borderId="44" xfId="0" applyNumberFormat="1" applyFont="1" applyBorder="1" applyAlignment="1">
      <alignment horizontal="right" vertical="center"/>
    </xf>
    <xf numFmtId="37" fontId="0" fillId="0" borderId="45" xfId="0" applyNumberFormat="1" applyFont="1" applyBorder="1" applyAlignment="1">
      <alignment horizontal="right" vertical="center"/>
    </xf>
    <xf numFmtId="37" fontId="1" fillId="0" borderId="47" xfId="0" applyNumberFormat="1" applyFont="1" applyFill="1" applyBorder="1" applyAlignment="1">
      <alignment horizontal="right" vertical="center"/>
    </xf>
    <xf numFmtId="37" fontId="0" fillId="0" borderId="48" xfId="0" applyNumberFormat="1" applyFont="1" applyBorder="1" applyAlignment="1">
      <alignment horizontal="right" vertical="center"/>
    </xf>
    <xf numFmtId="37" fontId="1" fillId="34" borderId="49" xfId="0" applyNumberFormat="1" applyFont="1" applyFill="1" applyBorder="1" applyAlignment="1">
      <alignment horizontal="right" vertical="center"/>
    </xf>
    <xf numFmtId="3" fontId="1" fillId="0" borderId="29" xfId="0" applyNumberFormat="1" applyFont="1" applyFill="1" applyBorder="1" applyAlignment="1">
      <alignment horizontal="right" vertical="center"/>
    </xf>
    <xf numFmtId="3" fontId="1" fillId="0" borderId="25" xfId="0" applyNumberFormat="1" applyFont="1" applyFill="1" applyBorder="1" applyAlignment="1">
      <alignment horizontal="right" vertical="center"/>
    </xf>
    <xf numFmtId="3" fontId="1" fillId="0" borderId="26" xfId="0" applyNumberFormat="1" applyFont="1" applyFill="1" applyBorder="1" applyAlignment="1">
      <alignment horizontal="right" vertical="center"/>
    </xf>
    <xf numFmtId="3" fontId="1" fillId="0" borderId="24" xfId="0" applyNumberFormat="1" applyFont="1" applyFill="1" applyBorder="1" applyAlignment="1">
      <alignment horizontal="right" vertical="center"/>
    </xf>
    <xf numFmtId="3" fontId="1" fillId="0" borderId="42" xfId="0" applyNumberFormat="1" applyFont="1" applyFill="1" applyBorder="1" applyAlignment="1">
      <alignment horizontal="right" vertical="center"/>
    </xf>
    <xf numFmtId="3" fontId="1" fillId="0" borderId="27" xfId="0" applyNumberFormat="1" applyFont="1" applyFill="1" applyBorder="1" applyAlignment="1">
      <alignment horizontal="right" vertical="center"/>
    </xf>
    <xf numFmtId="3" fontId="1" fillId="0" borderId="28" xfId="0" applyNumberFormat="1" applyFont="1" applyFill="1" applyBorder="1" applyAlignment="1">
      <alignment horizontal="right" vertical="center"/>
    </xf>
    <xf numFmtId="37" fontId="1" fillId="0" borderId="29" xfId="0" applyNumberFormat="1" applyFont="1" applyFill="1" applyBorder="1" applyAlignment="1">
      <alignment horizontal="right" vertical="center"/>
    </xf>
    <xf numFmtId="37" fontId="1" fillId="0" borderId="42" xfId="0" applyNumberFormat="1" applyFont="1" applyFill="1" applyBorder="1" applyAlignment="1">
      <alignment horizontal="right" vertical="center"/>
    </xf>
    <xf numFmtId="37" fontId="1" fillId="0" borderId="50" xfId="0" applyNumberFormat="1" applyFont="1" applyFill="1" applyBorder="1" applyAlignment="1">
      <alignment horizontal="right" vertical="center"/>
    </xf>
    <xf numFmtId="37" fontId="1" fillId="0" borderId="51" xfId="0" applyNumberFormat="1" applyFont="1" applyFill="1" applyBorder="1" applyAlignment="1">
      <alignment horizontal="right" vertical="center"/>
    </xf>
    <xf numFmtId="37" fontId="1" fillId="0" borderId="52" xfId="0" applyNumberFormat="1" applyFont="1" applyFill="1" applyBorder="1" applyAlignment="1">
      <alignment horizontal="right" vertical="center"/>
    </xf>
    <xf numFmtId="37" fontId="1" fillId="0" borderId="5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5" fillId="0" borderId="0" xfId="53" applyAlignment="1" applyProtection="1">
      <alignment/>
      <protection/>
    </xf>
    <xf numFmtId="0" fontId="2" fillId="0" borderId="0" xfId="0" applyFont="1" applyAlignment="1">
      <alignment horizontal="left"/>
    </xf>
    <xf numFmtId="0" fontId="3" fillId="33" borderId="56" xfId="0" applyFont="1" applyFill="1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99"/>
      </a:accent1>
      <a:accent2>
        <a:srgbClr val="FFCC00"/>
      </a:accent2>
      <a:accent3>
        <a:srgbClr val="FFFFCC"/>
      </a:accent3>
      <a:accent4>
        <a:srgbClr val="7C5F9F"/>
      </a:accent4>
      <a:accent5>
        <a:srgbClr val="333399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3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/>
  <cols>
    <col min="1" max="1" width="9.140625" style="12" customWidth="1"/>
    <col min="2" max="2" width="32.140625" style="12" customWidth="1"/>
    <col min="3" max="16384" width="9.140625" style="12" customWidth="1"/>
  </cols>
  <sheetData>
    <row r="1" spans="1:4" ht="15.75">
      <c r="A1" s="120" t="s">
        <v>29</v>
      </c>
      <c r="B1" s="120"/>
      <c r="C1" s="120"/>
      <c r="D1" s="120"/>
    </row>
    <row r="2" s="21" customFormat="1" ht="15">
      <c r="A2" s="21" t="s">
        <v>28</v>
      </c>
    </row>
    <row r="3" spans="1:12" s="16" customFormat="1" ht="15.75">
      <c r="A3" s="16" t="s">
        <v>22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5.75">
      <c r="A4" s="16" t="s">
        <v>23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5.75">
      <c r="A5" s="16" t="s">
        <v>54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8" ht="15" thickBot="1">
      <c r="B8" s="20" t="s">
        <v>37</v>
      </c>
    </row>
    <row r="9" ht="15">
      <c r="B9" s="17" t="s">
        <v>16</v>
      </c>
    </row>
    <row r="10" spans="2:3" ht="12.75">
      <c r="B10" s="18">
        <v>2018</v>
      </c>
      <c r="C10" s="16"/>
    </row>
    <row r="11" spans="2:3" ht="12.75">
      <c r="B11" s="18">
        <v>2017</v>
      </c>
      <c r="C11" s="16"/>
    </row>
    <row r="12" spans="2:3" ht="12.75">
      <c r="B12" s="18">
        <v>2016</v>
      </c>
      <c r="C12" s="16"/>
    </row>
    <row r="13" spans="2:3" ht="12.75">
      <c r="B13" s="18">
        <v>2015</v>
      </c>
      <c r="C13" s="16"/>
    </row>
    <row r="14" spans="2:3" ht="12.75">
      <c r="B14" s="18">
        <v>2014</v>
      </c>
      <c r="C14" s="16"/>
    </row>
    <row r="15" spans="2:3" ht="12.75">
      <c r="B15" s="18">
        <v>2013</v>
      </c>
      <c r="C15" s="16"/>
    </row>
    <row r="16" spans="2:3" ht="12.75">
      <c r="B16" s="18">
        <v>2012</v>
      </c>
      <c r="C16" s="16"/>
    </row>
    <row r="17" spans="2:3" ht="12.75">
      <c r="B17" s="18">
        <v>2011</v>
      </c>
      <c r="C17" s="16"/>
    </row>
    <row r="18" spans="2:3" ht="12.75">
      <c r="B18" s="18">
        <v>2010</v>
      </c>
      <c r="C18" s="16"/>
    </row>
    <row r="19" spans="2:3" ht="12.75">
      <c r="B19" s="18">
        <v>2009</v>
      </c>
      <c r="C19" s="16"/>
    </row>
    <row r="20" spans="2:3" ht="12.75">
      <c r="B20" s="18">
        <v>2008</v>
      </c>
      <c r="C20" s="16"/>
    </row>
    <row r="21" spans="2:3" ht="12.75">
      <c r="B21" s="18">
        <v>2007</v>
      </c>
      <c r="C21" s="16"/>
    </row>
    <row r="22" spans="2:3" ht="12.75">
      <c r="B22" s="18">
        <v>2006</v>
      </c>
      <c r="C22" s="16"/>
    </row>
    <row r="23" spans="2:3" ht="12.75">
      <c r="B23" s="18">
        <v>2005</v>
      </c>
      <c r="C23" s="16"/>
    </row>
    <row r="24" spans="2:3" ht="12.75">
      <c r="B24" s="18">
        <v>2004</v>
      </c>
      <c r="C24" s="16"/>
    </row>
    <row r="25" spans="2:3" ht="12.75">
      <c r="B25" s="18">
        <v>2003</v>
      </c>
      <c r="C25" s="16"/>
    </row>
    <row r="26" spans="2:3" ht="12.75">
      <c r="B26" s="18">
        <v>2002</v>
      </c>
      <c r="C26" s="16"/>
    </row>
    <row r="27" spans="2:3" ht="12.75">
      <c r="B27" s="18">
        <v>2001</v>
      </c>
      <c r="C27" s="16"/>
    </row>
    <row r="28" spans="2:3" ht="12.75">
      <c r="B28" s="18">
        <v>2000</v>
      </c>
      <c r="C28" s="16"/>
    </row>
    <row r="29" spans="2:3" ht="12.75">
      <c r="B29" s="18">
        <v>1999</v>
      </c>
      <c r="C29" s="16"/>
    </row>
    <row r="30" spans="2:3" ht="13.5" thickBot="1">
      <c r="B30" s="19" t="s">
        <v>17</v>
      </c>
      <c r="C30" s="16"/>
    </row>
  </sheetData>
  <sheetProtection/>
  <mergeCells count="1">
    <mergeCell ref="A1:D1"/>
  </mergeCells>
  <hyperlinks>
    <hyperlink ref="B24" location="'2004'!A1" display="'2004'!A1"/>
    <hyperlink ref="B25" location="'2003'!A1" display="'2003'!A1"/>
    <hyperlink ref="B26" location="'2002'!A1" display="'2002'!A1"/>
    <hyperlink ref="B27" location="'2001'!A1" display="'2001'!A1"/>
    <hyperlink ref="B28" location="'2000'!A1" display="'2000'!A1"/>
    <hyperlink ref="B29" location="'1999'!A1" display="'1999'!A1"/>
    <hyperlink ref="B30" location="Definitions!A1" display="Definitions"/>
    <hyperlink ref="B23" location="'2005'!A1" display="'2005'!A1"/>
    <hyperlink ref="B22" location="'2006'!A1" display="'2006'!A1"/>
    <hyperlink ref="B21" location="'2006'!A1" display="'2006'!A1"/>
    <hyperlink ref="B20" location="'2008'!A1" display="'2008'!A1"/>
    <hyperlink ref="B19" location="'2009'!A1" display="'2009'!A1"/>
    <hyperlink ref="B17" location="'2011'!A1" display="'2011'!A1"/>
    <hyperlink ref="B18" location="'2010'!A1" display="'2010'!A1"/>
    <hyperlink ref="B16" location="'2012'!A1" display="'2012'!A1"/>
    <hyperlink ref="B15" location="'2013'!A1" display="'2013'!A1"/>
    <hyperlink ref="B14" location="'2014'!A1" display="'2014'!A1"/>
    <hyperlink ref="B13" location="'2015'!A1" display="'2015'!A1"/>
    <hyperlink ref="B12" location="'2016'!A1" display="'2016'!A1"/>
    <hyperlink ref="B11" location="'2017'!A1" display="'2017'!A1"/>
    <hyperlink ref="B10" location="'2018'!A1" display="'2018'!A1"/>
  </hyperlinks>
  <printOptions/>
  <pageMargins left="0.75" right="0.25" top="0.75" bottom="0.75" header="0.3" footer="0.3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O21"/>
  <sheetViews>
    <sheetView showGridLines="0" zoomScalePageLayoutView="0" workbookViewId="0" topLeftCell="A1">
      <selection activeCell="B16" sqref="B16:O16"/>
    </sheetView>
  </sheetViews>
  <sheetFormatPr defaultColWidth="9.140625" defaultRowHeight="12.75"/>
  <cols>
    <col min="1" max="1" width="10.28125" style="5" customWidth="1"/>
    <col min="2" max="2" width="30.8515625" style="5" customWidth="1"/>
    <col min="3" max="5" width="6.8515625" style="5" customWidth="1"/>
    <col min="6" max="7" width="7.28125" style="5" customWidth="1"/>
    <col min="8" max="8" width="9.421875" style="5" bestFit="1" customWidth="1"/>
    <col min="9" max="10" width="7.140625" style="5" customWidth="1"/>
    <col min="11" max="11" width="8.7109375" style="5" customWidth="1"/>
    <col min="12" max="12" width="7.57421875" style="5" customWidth="1"/>
    <col min="13" max="15" width="6.57421875" style="5" customWidth="1"/>
    <col min="16" max="16384" width="9.140625" style="5" customWidth="1"/>
  </cols>
  <sheetData>
    <row r="1" spans="1:11" s="1" customFormat="1" ht="15.75">
      <c r="A1" s="131" t="s">
        <v>29</v>
      </c>
      <c r="B1" s="131"/>
      <c r="C1" s="131"/>
      <c r="D1" s="131"/>
      <c r="E1" s="131"/>
      <c r="F1" s="2"/>
      <c r="G1" s="2"/>
      <c r="H1" s="2"/>
      <c r="I1" s="2"/>
      <c r="J1" s="2"/>
      <c r="K1" s="2"/>
    </row>
    <row r="2" spans="1:3" s="22" customFormat="1" ht="15">
      <c r="A2" s="21" t="s">
        <v>28</v>
      </c>
      <c r="B2" s="21"/>
      <c r="C2" s="21"/>
    </row>
    <row r="3" spans="1:11" s="1" customFormat="1" ht="15.75">
      <c r="A3" s="16" t="s">
        <v>22</v>
      </c>
      <c r="B3" s="15"/>
      <c r="C3" s="15"/>
      <c r="D3" s="2"/>
      <c r="E3" s="2"/>
      <c r="F3" s="2"/>
      <c r="G3" s="2"/>
      <c r="H3" s="2"/>
      <c r="I3" s="2"/>
      <c r="J3" s="2"/>
      <c r="K3" s="2"/>
    </row>
    <row r="4" spans="1:11" s="1" customFormat="1" ht="15.75">
      <c r="A4" s="16" t="s">
        <v>23</v>
      </c>
      <c r="B4" s="15"/>
      <c r="C4" s="15"/>
      <c r="D4" s="2"/>
      <c r="E4" s="2"/>
      <c r="F4" s="2"/>
      <c r="G4" s="2"/>
      <c r="H4" s="2"/>
      <c r="I4" s="2"/>
      <c r="J4" s="2"/>
      <c r="K4" s="2"/>
    </row>
    <row r="5" spans="1:3" s="1" customFormat="1" ht="15.75">
      <c r="A5" s="16" t="s">
        <v>40</v>
      </c>
      <c r="B5" s="15"/>
      <c r="C5" s="15"/>
    </row>
    <row r="6" spans="1:3" s="1" customFormat="1" ht="16.5" thickBot="1">
      <c r="A6" s="16"/>
      <c r="B6" s="15"/>
      <c r="C6" s="15"/>
    </row>
    <row r="7" spans="1:15" ht="27.75" customHeight="1" thickBot="1">
      <c r="A7" s="132" t="s">
        <v>41</v>
      </c>
      <c r="B7" s="133"/>
      <c r="C7" s="121" t="s">
        <v>30</v>
      </c>
      <c r="D7" s="122"/>
      <c r="E7" s="123"/>
      <c r="F7" s="121" t="s">
        <v>31</v>
      </c>
      <c r="G7" s="122"/>
      <c r="H7" s="123"/>
      <c r="I7" s="121" t="s">
        <v>32</v>
      </c>
      <c r="J7" s="122"/>
      <c r="K7" s="123"/>
      <c r="L7" s="135" t="s">
        <v>33</v>
      </c>
      <c r="M7" s="121" t="s">
        <v>34</v>
      </c>
      <c r="N7" s="122"/>
      <c r="O7" s="123"/>
    </row>
    <row r="8" spans="1:15" ht="42.75" customHeight="1" thickBot="1">
      <c r="A8" s="134"/>
      <c r="B8" s="133"/>
      <c r="C8" s="43" t="s">
        <v>18</v>
      </c>
      <c r="D8" s="39" t="s">
        <v>19</v>
      </c>
      <c r="E8" s="40" t="s">
        <v>5</v>
      </c>
      <c r="F8" s="38" t="s">
        <v>18</v>
      </c>
      <c r="G8" s="39" t="s">
        <v>19</v>
      </c>
      <c r="H8" s="40" t="s">
        <v>6</v>
      </c>
      <c r="I8" s="38" t="s">
        <v>18</v>
      </c>
      <c r="J8" s="39" t="s">
        <v>19</v>
      </c>
      <c r="K8" s="40" t="s">
        <v>7</v>
      </c>
      <c r="L8" s="136"/>
      <c r="M8" s="38" t="s">
        <v>18</v>
      </c>
      <c r="N8" s="41" t="s">
        <v>19</v>
      </c>
      <c r="O8" s="42" t="s">
        <v>21</v>
      </c>
    </row>
    <row r="9" spans="1:15" ht="12.75" customHeight="1">
      <c r="A9" s="124" t="s">
        <v>35</v>
      </c>
      <c r="B9" s="46" t="s">
        <v>0</v>
      </c>
      <c r="C9" s="44">
        <v>704</v>
      </c>
      <c r="D9" s="30">
        <v>12</v>
      </c>
      <c r="E9" s="31">
        <f>SUM(C9:D9)</f>
        <v>716</v>
      </c>
      <c r="F9" s="29">
        <v>174</v>
      </c>
      <c r="G9" s="30">
        <v>6</v>
      </c>
      <c r="H9" s="31">
        <f aca="true" t="shared" si="0" ref="H9:H16">SUM(F9:G9)</f>
        <v>180</v>
      </c>
      <c r="I9" s="29">
        <v>45</v>
      </c>
      <c r="J9" s="30">
        <v>1</v>
      </c>
      <c r="K9" s="31">
        <f aca="true" t="shared" si="1" ref="K9:K16">SUM(I9:J9)</f>
        <v>46</v>
      </c>
      <c r="L9" s="32">
        <f aca="true" t="shared" si="2" ref="L9:L16">K9+H9</f>
        <v>226</v>
      </c>
      <c r="M9" s="29">
        <f aca="true" t="shared" si="3" ref="M9:N16">I9+F9+C9</f>
        <v>923</v>
      </c>
      <c r="N9" s="33">
        <f t="shared" si="3"/>
        <v>19</v>
      </c>
      <c r="O9" s="35">
        <f aca="true" t="shared" si="4" ref="O9:O16">N9+M9</f>
        <v>942</v>
      </c>
    </row>
    <row r="10" spans="1:15" ht="12.75">
      <c r="A10" s="125"/>
      <c r="B10" s="47" t="s">
        <v>1</v>
      </c>
      <c r="C10" s="24">
        <v>128</v>
      </c>
      <c r="D10" s="8">
        <v>2</v>
      </c>
      <c r="E10" s="26">
        <f>SUM(C10:D10)</f>
        <v>130</v>
      </c>
      <c r="F10" s="25">
        <v>0</v>
      </c>
      <c r="G10" s="8">
        <v>0</v>
      </c>
      <c r="H10" s="26">
        <f t="shared" si="0"/>
        <v>0</v>
      </c>
      <c r="I10" s="25">
        <v>0</v>
      </c>
      <c r="J10" s="8">
        <v>0</v>
      </c>
      <c r="K10" s="26">
        <f t="shared" si="1"/>
        <v>0</v>
      </c>
      <c r="L10" s="28">
        <f t="shared" si="2"/>
        <v>0</v>
      </c>
      <c r="M10" s="25">
        <f t="shared" si="3"/>
        <v>128</v>
      </c>
      <c r="N10" s="34">
        <f t="shared" si="3"/>
        <v>2</v>
      </c>
      <c r="O10" s="36">
        <f t="shared" si="4"/>
        <v>130</v>
      </c>
    </row>
    <row r="11" spans="1:15" ht="15" customHeight="1" thickBot="1">
      <c r="A11" s="126"/>
      <c r="B11" s="50" t="s">
        <v>44</v>
      </c>
      <c r="C11" s="51">
        <f>SUM(C9:C10)</f>
        <v>832</v>
      </c>
      <c r="D11" s="52">
        <f>SUM(D9:D10)</f>
        <v>14</v>
      </c>
      <c r="E11" s="53">
        <f>SUM(E9:E10)</f>
        <v>846</v>
      </c>
      <c r="F11" s="54">
        <f>SUM(F9:F10)</f>
        <v>174</v>
      </c>
      <c r="G11" s="52">
        <f>SUM(G9:G10)</f>
        <v>6</v>
      </c>
      <c r="H11" s="53">
        <f t="shared" si="0"/>
        <v>180</v>
      </c>
      <c r="I11" s="54">
        <f>SUM(I9:I10)</f>
        <v>45</v>
      </c>
      <c r="J11" s="52">
        <f>SUM(J9:J10)</f>
        <v>1</v>
      </c>
      <c r="K11" s="53">
        <f t="shared" si="1"/>
        <v>46</v>
      </c>
      <c r="L11" s="55">
        <f t="shared" si="2"/>
        <v>226</v>
      </c>
      <c r="M11" s="54">
        <f t="shared" si="3"/>
        <v>1051</v>
      </c>
      <c r="N11" s="56">
        <f t="shared" si="3"/>
        <v>21</v>
      </c>
      <c r="O11" s="57">
        <f t="shared" si="4"/>
        <v>1072</v>
      </c>
    </row>
    <row r="12" spans="1:15" ht="12.75" customHeight="1">
      <c r="A12" s="124" t="s">
        <v>36</v>
      </c>
      <c r="B12" s="48" t="s">
        <v>2</v>
      </c>
      <c r="C12" s="44">
        <v>151</v>
      </c>
      <c r="D12" s="30">
        <v>312</v>
      </c>
      <c r="E12" s="31">
        <f>SUM(C12:D12)</f>
        <v>463</v>
      </c>
      <c r="F12" s="29">
        <v>494</v>
      </c>
      <c r="G12" s="30">
        <v>275</v>
      </c>
      <c r="H12" s="31">
        <f t="shared" si="0"/>
        <v>769</v>
      </c>
      <c r="I12" s="29">
        <v>47</v>
      </c>
      <c r="J12" s="30">
        <v>18</v>
      </c>
      <c r="K12" s="31">
        <f t="shared" si="1"/>
        <v>65</v>
      </c>
      <c r="L12" s="32">
        <f t="shared" si="2"/>
        <v>834</v>
      </c>
      <c r="M12" s="29">
        <f t="shared" si="3"/>
        <v>692</v>
      </c>
      <c r="N12" s="33">
        <f t="shared" si="3"/>
        <v>605</v>
      </c>
      <c r="O12" s="35">
        <f t="shared" si="4"/>
        <v>1297</v>
      </c>
    </row>
    <row r="13" spans="1:15" ht="12.75">
      <c r="A13" s="125"/>
      <c r="B13" s="49" t="s">
        <v>3</v>
      </c>
      <c r="C13" s="24">
        <v>38</v>
      </c>
      <c r="D13" s="8">
        <v>11</v>
      </c>
      <c r="E13" s="26">
        <f>SUM(C13:D13)</f>
        <v>49</v>
      </c>
      <c r="F13" s="25">
        <v>18</v>
      </c>
      <c r="G13" s="8">
        <v>5</v>
      </c>
      <c r="H13" s="26">
        <f t="shared" si="0"/>
        <v>23</v>
      </c>
      <c r="I13" s="25">
        <v>2</v>
      </c>
      <c r="J13" s="8">
        <v>2</v>
      </c>
      <c r="K13" s="26">
        <f t="shared" si="1"/>
        <v>4</v>
      </c>
      <c r="L13" s="28">
        <f t="shared" si="2"/>
        <v>27</v>
      </c>
      <c r="M13" s="25">
        <f t="shared" si="3"/>
        <v>58</v>
      </c>
      <c r="N13" s="34">
        <f t="shared" si="3"/>
        <v>18</v>
      </c>
      <c r="O13" s="36">
        <f t="shared" si="4"/>
        <v>76</v>
      </c>
    </row>
    <row r="14" spans="1:15" ht="12.75">
      <c r="A14" s="125"/>
      <c r="B14" s="49" t="s">
        <v>4</v>
      </c>
      <c r="C14" s="24">
        <v>346</v>
      </c>
      <c r="D14" s="8">
        <v>57</v>
      </c>
      <c r="E14" s="26">
        <f>SUM(C14:D14)</f>
        <v>403</v>
      </c>
      <c r="F14" s="25">
        <v>125</v>
      </c>
      <c r="G14" s="8">
        <v>7</v>
      </c>
      <c r="H14" s="26">
        <f t="shared" si="0"/>
        <v>132</v>
      </c>
      <c r="I14" s="25">
        <v>6</v>
      </c>
      <c r="J14" s="8">
        <v>0</v>
      </c>
      <c r="K14" s="26">
        <f t="shared" si="1"/>
        <v>6</v>
      </c>
      <c r="L14" s="28">
        <f t="shared" si="2"/>
        <v>138</v>
      </c>
      <c r="M14" s="25">
        <f t="shared" si="3"/>
        <v>477</v>
      </c>
      <c r="N14" s="34">
        <f t="shared" si="3"/>
        <v>64</v>
      </c>
      <c r="O14" s="36">
        <f t="shared" si="4"/>
        <v>541</v>
      </c>
    </row>
    <row r="15" spans="1:15" ht="15" customHeight="1">
      <c r="A15" s="125"/>
      <c r="B15" s="47" t="s">
        <v>43</v>
      </c>
      <c r="C15" s="45">
        <v>37</v>
      </c>
      <c r="D15" s="9">
        <v>2</v>
      </c>
      <c r="E15" s="27">
        <f>SUM(C15:D15)</f>
        <v>39</v>
      </c>
      <c r="F15" s="25">
        <v>0</v>
      </c>
      <c r="G15" s="8">
        <v>0</v>
      </c>
      <c r="H15" s="26">
        <f t="shared" si="0"/>
        <v>0</v>
      </c>
      <c r="I15" s="25">
        <v>0</v>
      </c>
      <c r="J15" s="8">
        <v>0</v>
      </c>
      <c r="K15" s="26">
        <f t="shared" si="1"/>
        <v>0</v>
      </c>
      <c r="L15" s="28">
        <f t="shared" si="2"/>
        <v>0</v>
      </c>
      <c r="M15" s="25">
        <f t="shared" si="3"/>
        <v>37</v>
      </c>
      <c r="N15" s="34">
        <f t="shared" si="3"/>
        <v>2</v>
      </c>
      <c r="O15" s="36">
        <f t="shared" si="4"/>
        <v>39</v>
      </c>
    </row>
    <row r="16" spans="1:15" ht="15" customHeight="1" thickBot="1">
      <c r="A16" s="126"/>
      <c r="B16" s="50" t="s">
        <v>45</v>
      </c>
      <c r="C16" s="51">
        <f>SUM(C12:C15)</f>
        <v>572</v>
      </c>
      <c r="D16" s="52">
        <f>SUM(D12:D15)</f>
        <v>382</v>
      </c>
      <c r="E16" s="53">
        <f>SUM(E12:E15)</f>
        <v>954</v>
      </c>
      <c r="F16" s="54">
        <f>SUM(F12:F15)</f>
        <v>637</v>
      </c>
      <c r="G16" s="52">
        <f>SUM(G12:G15)</f>
        <v>287</v>
      </c>
      <c r="H16" s="53">
        <f t="shared" si="0"/>
        <v>924</v>
      </c>
      <c r="I16" s="54">
        <f>SUM(I12:I15)</f>
        <v>55</v>
      </c>
      <c r="J16" s="52">
        <f>SUM(J12:J15)</f>
        <v>20</v>
      </c>
      <c r="K16" s="53">
        <f t="shared" si="1"/>
        <v>75</v>
      </c>
      <c r="L16" s="55">
        <f t="shared" si="2"/>
        <v>999</v>
      </c>
      <c r="M16" s="54">
        <f t="shared" si="3"/>
        <v>1264</v>
      </c>
      <c r="N16" s="56">
        <f t="shared" si="3"/>
        <v>689</v>
      </c>
      <c r="O16" s="57">
        <f t="shared" si="4"/>
        <v>1953</v>
      </c>
    </row>
    <row r="17" spans="1:15" ht="13.5" thickBot="1">
      <c r="A17" s="128" t="s">
        <v>21</v>
      </c>
      <c r="B17" s="129"/>
      <c r="C17" s="58">
        <f aca="true" t="shared" si="5" ref="C17:O17">SUM(C16+C11)</f>
        <v>1404</v>
      </c>
      <c r="D17" s="59">
        <f t="shared" si="5"/>
        <v>396</v>
      </c>
      <c r="E17" s="60">
        <f t="shared" si="5"/>
        <v>1800</v>
      </c>
      <c r="F17" s="61">
        <f t="shared" si="5"/>
        <v>811</v>
      </c>
      <c r="G17" s="59">
        <f t="shared" si="5"/>
        <v>293</v>
      </c>
      <c r="H17" s="60">
        <f t="shared" si="5"/>
        <v>1104</v>
      </c>
      <c r="I17" s="61">
        <f t="shared" si="5"/>
        <v>100</v>
      </c>
      <c r="J17" s="59">
        <f t="shared" si="5"/>
        <v>21</v>
      </c>
      <c r="K17" s="60">
        <f t="shared" si="5"/>
        <v>121</v>
      </c>
      <c r="L17" s="62">
        <f t="shared" si="5"/>
        <v>1225</v>
      </c>
      <c r="M17" s="61">
        <f t="shared" si="5"/>
        <v>2315</v>
      </c>
      <c r="N17" s="63">
        <f t="shared" si="5"/>
        <v>710</v>
      </c>
      <c r="O17" s="64">
        <f t="shared" si="5"/>
        <v>3025</v>
      </c>
    </row>
    <row r="18" spans="3:15" ht="12.7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130" t="s">
        <v>46</v>
      </c>
      <c r="B19" s="130"/>
      <c r="C19" s="4"/>
      <c r="D19" s="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1" spans="1:3" ht="12.75">
      <c r="A21" s="4" t="s">
        <v>16</v>
      </c>
      <c r="B21"/>
      <c r="C21" s="10"/>
    </row>
  </sheetData>
  <sheetProtection/>
  <mergeCells count="11">
    <mergeCell ref="F7:H7"/>
    <mergeCell ref="A7:B8"/>
    <mergeCell ref="I7:K7"/>
    <mergeCell ref="L7:L8"/>
    <mergeCell ref="A19:B19"/>
    <mergeCell ref="A1:E1"/>
    <mergeCell ref="M7:O7"/>
    <mergeCell ref="A9:A11"/>
    <mergeCell ref="A12:A16"/>
    <mergeCell ref="A17:B17"/>
    <mergeCell ref="C7:E7"/>
  </mergeCells>
  <hyperlinks>
    <hyperlink ref="A19:D19" location="Definitions!A1" display="Click here to see notes, definitions and source."/>
    <hyperlink ref="A21" location="Contents!A1" display="Go Back to Contents"/>
    <hyperlink ref="A19:B19" location="Definitions!A1" display="Notes, definitions and source"/>
  </hyperlinks>
  <printOptions horizontalCentered="1"/>
  <pageMargins left="0.45" right="0.45" top="0.75" bottom="0.75" header="0.3" footer="0.3"/>
  <pageSetup fitToHeight="1" fitToWidth="1" horizontalDpi="600" verticalDpi="600" orientation="landscape" scale="96" r:id="rId1"/>
  <ignoredErrors>
    <ignoredError sqref="E11:H1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O21"/>
  <sheetViews>
    <sheetView showGridLines="0" zoomScalePageLayoutView="0" workbookViewId="0" topLeftCell="A1">
      <selection activeCell="B16" sqref="B16:O16"/>
    </sheetView>
  </sheetViews>
  <sheetFormatPr defaultColWidth="9.140625" defaultRowHeight="12.75"/>
  <cols>
    <col min="1" max="1" width="10.28125" style="5" customWidth="1"/>
    <col min="2" max="2" width="30.8515625" style="5" customWidth="1"/>
    <col min="3" max="5" width="6.8515625" style="5" customWidth="1"/>
    <col min="6" max="7" width="7.28125" style="5" customWidth="1"/>
    <col min="8" max="8" width="9.421875" style="5" bestFit="1" customWidth="1"/>
    <col min="9" max="10" width="7.140625" style="5" customWidth="1"/>
    <col min="11" max="11" width="8.7109375" style="5" customWidth="1"/>
    <col min="12" max="12" width="7.57421875" style="5" customWidth="1"/>
    <col min="13" max="15" width="6.57421875" style="5" customWidth="1"/>
    <col min="16" max="16384" width="9.140625" style="5" customWidth="1"/>
  </cols>
  <sheetData>
    <row r="1" spans="1:11" s="1" customFormat="1" ht="15.75">
      <c r="A1" s="131" t="s">
        <v>29</v>
      </c>
      <c r="B1" s="131"/>
      <c r="C1" s="131"/>
      <c r="D1" s="131"/>
      <c r="E1" s="131"/>
      <c r="F1" s="2"/>
      <c r="G1" s="2"/>
      <c r="H1" s="2"/>
      <c r="I1" s="2"/>
      <c r="J1" s="2"/>
      <c r="K1" s="2"/>
    </row>
    <row r="2" spans="1:3" s="22" customFormat="1" ht="15">
      <c r="A2" s="21" t="s">
        <v>28</v>
      </c>
      <c r="B2" s="21"/>
      <c r="C2" s="21"/>
    </row>
    <row r="3" spans="1:11" s="1" customFormat="1" ht="15.75">
      <c r="A3" s="16" t="s">
        <v>22</v>
      </c>
      <c r="B3" s="15"/>
      <c r="C3" s="15"/>
      <c r="D3" s="2"/>
      <c r="E3" s="2"/>
      <c r="F3" s="2"/>
      <c r="G3" s="2"/>
      <c r="H3" s="2"/>
      <c r="I3" s="2"/>
      <c r="J3" s="2"/>
      <c r="K3" s="2"/>
    </row>
    <row r="4" spans="1:11" s="1" customFormat="1" ht="15.75">
      <c r="A4" s="16" t="s">
        <v>23</v>
      </c>
      <c r="B4" s="15"/>
      <c r="C4" s="15"/>
      <c r="D4" s="2"/>
      <c r="E4" s="2"/>
      <c r="F4" s="2"/>
      <c r="G4" s="2"/>
      <c r="H4" s="2"/>
      <c r="I4" s="2"/>
      <c r="J4" s="2"/>
      <c r="K4" s="2"/>
    </row>
    <row r="5" spans="1:3" s="1" customFormat="1" ht="15.75">
      <c r="A5" s="16" t="s">
        <v>39</v>
      </c>
      <c r="B5" s="15"/>
      <c r="C5" s="15"/>
    </row>
    <row r="6" spans="1:3" s="1" customFormat="1" ht="16.5" thickBot="1">
      <c r="A6" s="16"/>
      <c r="B6" s="15"/>
      <c r="C6" s="15"/>
    </row>
    <row r="7" spans="1:15" ht="27.75" customHeight="1" thickBot="1">
      <c r="A7" s="132" t="s">
        <v>41</v>
      </c>
      <c r="B7" s="133"/>
      <c r="C7" s="121" t="s">
        <v>30</v>
      </c>
      <c r="D7" s="122"/>
      <c r="E7" s="123"/>
      <c r="F7" s="121" t="s">
        <v>31</v>
      </c>
      <c r="G7" s="122"/>
      <c r="H7" s="123"/>
      <c r="I7" s="121" t="s">
        <v>32</v>
      </c>
      <c r="J7" s="122"/>
      <c r="K7" s="123"/>
      <c r="L7" s="135" t="s">
        <v>33</v>
      </c>
      <c r="M7" s="121" t="s">
        <v>34</v>
      </c>
      <c r="N7" s="122"/>
      <c r="O7" s="123"/>
    </row>
    <row r="8" spans="1:15" ht="42.75" customHeight="1" thickBot="1">
      <c r="A8" s="134"/>
      <c r="B8" s="133"/>
      <c r="C8" s="43" t="s">
        <v>18</v>
      </c>
      <c r="D8" s="39" t="s">
        <v>19</v>
      </c>
      <c r="E8" s="40" t="s">
        <v>5</v>
      </c>
      <c r="F8" s="38" t="s">
        <v>18</v>
      </c>
      <c r="G8" s="39" t="s">
        <v>19</v>
      </c>
      <c r="H8" s="40" t="s">
        <v>6</v>
      </c>
      <c r="I8" s="38" t="s">
        <v>18</v>
      </c>
      <c r="J8" s="39" t="s">
        <v>19</v>
      </c>
      <c r="K8" s="40" t="s">
        <v>7</v>
      </c>
      <c r="L8" s="136"/>
      <c r="M8" s="38" t="s">
        <v>18</v>
      </c>
      <c r="N8" s="41" t="s">
        <v>19</v>
      </c>
      <c r="O8" s="42" t="s">
        <v>21</v>
      </c>
    </row>
    <row r="9" spans="1:15" ht="12.75" customHeight="1">
      <c r="A9" s="124" t="s">
        <v>35</v>
      </c>
      <c r="B9" s="46" t="s">
        <v>0</v>
      </c>
      <c r="C9" s="44">
        <v>701</v>
      </c>
      <c r="D9" s="30">
        <v>13</v>
      </c>
      <c r="E9" s="31">
        <f>SUM(C9:D9)</f>
        <v>714</v>
      </c>
      <c r="F9" s="29">
        <v>173</v>
      </c>
      <c r="G9" s="30">
        <v>6</v>
      </c>
      <c r="H9" s="31">
        <f aca="true" t="shared" si="0" ref="H9:H16">SUM(F9:G9)</f>
        <v>179</v>
      </c>
      <c r="I9" s="29">
        <v>42</v>
      </c>
      <c r="J9" s="30">
        <v>2</v>
      </c>
      <c r="K9" s="31">
        <f aca="true" t="shared" si="1" ref="K9:K16">SUM(I9:J9)</f>
        <v>44</v>
      </c>
      <c r="L9" s="32">
        <f aca="true" t="shared" si="2" ref="L9:L16">K9+H9</f>
        <v>223</v>
      </c>
      <c r="M9" s="29">
        <f aca="true" t="shared" si="3" ref="M9:N16">I9+F9+C9</f>
        <v>916</v>
      </c>
      <c r="N9" s="33">
        <f t="shared" si="3"/>
        <v>21</v>
      </c>
      <c r="O9" s="35">
        <f aca="true" t="shared" si="4" ref="O9:O16">N9+M9</f>
        <v>937</v>
      </c>
    </row>
    <row r="10" spans="1:15" ht="12.75">
      <c r="A10" s="125"/>
      <c r="B10" s="47" t="s">
        <v>1</v>
      </c>
      <c r="C10" s="24">
        <v>125</v>
      </c>
      <c r="D10" s="8">
        <v>2</v>
      </c>
      <c r="E10" s="26">
        <f>SUM(C10:D10)</f>
        <v>127</v>
      </c>
      <c r="F10" s="25">
        <v>0</v>
      </c>
      <c r="G10" s="8">
        <v>0</v>
      </c>
      <c r="H10" s="26">
        <f t="shared" si="0"/>
        <v>0</v>
      </c>
      <c r="I10" s="25">
        <v>0</v>
      </c>
      <c r="J10" s="8">
        <v>0</v>
      </c>
      <c r="K10" s="26">
        <f t="shared" si="1"/>
        <v>0</v>
      </c>
      <c r="L10" s="28">
        <f t="shared" si="2"/>
        <v>0</v>
      </c>
      <c r="M10" s="25">
        <f t="shared" si="3"/>
        <v>125</v>
      </c>
      <c r="N10" s="34">
        <f t="shared" si="3"/>
        <v>2</v>
      </c>
      <c r="O10" s="36">
        <f t="shared" si="4"/>
        <v>127</v>
      </c>
    </row>
    <row r="11" spans="1:15" ht="15" customHeight="1" thickBot="1">
      <c r="A11" s="126"/>
      <c r="B11" s="50" t="s">
        <v>44</v>
      </c>
      <c r="C11" s="51">
        <f>SUM(C9:C10)</f>
        <v>826</v>
      </c>
      <c r="D11" s="52">
        <f>SUM(D9:D10)</f>
        <v>15</v>
      </c>
      <c r="E11" s="53">
        <f>SUM(E9:E10)</f>
        <v>841</v>
      </c>
      <c r="F11" s="54">
        <f>SUM(F9:F10)</f>
        <v>173</v>
      </c>
      <c r="G11" s="52">
        <f>SUM(G9:G10)</f>
        <v>6</v>
      </c>
      <c r="H11" s="53">
        <f t="shared" si="0"/>
        <v>179</v>
      </c>
      <c r="I11" s="54">
        <f>SUM(I9:I10)</f>
        <v>42</v>
      </c>
      <c r="J11" s="52">
        <f>SUM(J9:J10)</f>
        <v>2</v>
      </c>
      <c r="K11" s="53">
        <f t="shared" si="1"/>
        <v>44</v>
      </c>
      <c r="L11" s="55">
        <f t="shared" si="2"/>
        <v>223</v>
      </c>
      <c r="M11" s="54">
        <f t="shared" si="3"/>
        <v>1041</v>
      </c>
      <c r="N11" s="56">
        <f t="shared" si="3"/>
        <v>23</v>
      </c>
      <c r="O11" s="57">
        <f t="shared" si="4"/>
        <v>1064</v>
      </c>
    </row>
    <row r="12" spans="1:15" ht="12.75" customHeight="1">
      <c r="A12" s="124" t="s">
        <v>36</v>
      </c>
      <c r="B12" s="48" t="s">
        <v>2</v>
      </c>
      <c r="C12" s="44">
        <v>149</v>
      </c>
      <c r="D12" s="30">
        <v>272</v>
      </c>
      <c r="E12" s="31">
        <f>SUM(C12:D12)</f>
        <v>421</v>
      </c>
      <c r="F12" s="29">
        <v>465</v>
      </c>
      <c r="G12" s="30">
        <v>179</v>
      </c>
      <c r="H12" s="31">
        <f t="shared" si="0"/>
        <v>644</v>
      </c>
      <c r="I12" s="29">
        <v>43</v>
      </c>
      <c r="J12" s="30">
        <v>13</v>
      </c>
      <c r="K12" s="31">
        <f t="shared" si="1"/>
        <v>56</v>
      </c>
      <c r="L12" s="32">
        <f t="shared" si="2"/>
        <v>700</v>
      </c>
      <c r="M12" s="29">
        <f t="shared" si="3"/>
        <v>657</v>
      </c>
      <c r="N12" s="33">
        <f t="shared" si="3"/>
        <v>464</v>
      </c>
      <c r="O12" s="35">
        <f t="shared" si="4"/>
        <v>1121</v>
      </c>
    </row>
    <row r="13" spans="1:15" ht="12.75">
      <c r="A13" s="125"/>
      <c r="B13" s="49" t="s">
        <v>3</v>
      </c>
      <c r="C13" s="24">
        <v>35</v>
      </c>
      <c r="D13" s="8">
        <v>10</v>
      </c>
      <c r="E13" s="26">
        <f>SUM(C13:D13)</f>
        <v>45</v>
      </c>
      <c r="F13" s="25">
        <v>19</v>
      </c>
      <c r="G13" s="8">
        <v>5</v>
      </c>
      <c r="H13" s="26">
        <f t="shared" si="0"/>
        <v>24</v>
      </c>
      <c r="I13" s="25">
        <v>1</v>
      </c>
      <c r="J13" s="8">
        <v>2</v>
      </c>
      <c r="K13" s="26">
        <f t="shared" si="1"/>
        <v>3</v>
      </c>
      <c r="L13" s="28">
        <f t="shared" si="2"/>
        <v>27</v>
      </c>
      <c r="M13" s="25">
        <f t="shared" si="3"/>
        <v>55</v>
      </c>
      <c r="N13" s="34">
        <f t="shared" si="3"/>
        <v>17</v>
      </c>
      <c r="O13" s="36">
        <f t="shared" si="4"/>
        <v>72</v>
      </c>
    </row>
    <row r="14" spans="1:15" ht="12.75">
      <c r="A14" s="125"/>
      <c r="B14" s="49" t="s">
        <v>4</v>
      </c>
      <c r="C14" s="24">
        <v>338</v>
      </c>
      <c r="D14" s="8">
        <v>51</v>
      </c>
      <c r="E14" s="26">
        <f>SUM(C14:D14)</f>
        <v>389</v>
      </c>
      <c r="F14" s="25">
        <v>108</v>
      </c>
      <c r="G14" s="8">
        <v>5</v>
      </c>
      <c r="H14" s="26">
        <f t="shared" si="0"/>
        <v>113</v>
      </c>
      <c r="I14" s="25">
        <v>6</v>
      </c>
      <c r="J14" s="8">
        <v>0</v>
      </c>
      <c r="K14" s="26">
        <f t="shared" si="1"/>
        <v>6</v>
      </c>
      <c r="L14" s="28">
        <f t="shared" si="2"/>
        <v>119</v>
      </c>
      <c r="M14" s="25">
        <f t="shared" si="3"/>
        <v>452</v>
      </c>
      <c r="N14" s="34">
        <f t="shared" si="3"/>
        <v>56</v>
      </c>
      <c r="O14" s="36">
        <f t="shared" si="4"/>
        <v>508</v>
      </c>
    </row>
    <row r="15" spans="1:15" ht="15" customHeight="1">
      <c r="A15" s="125"/>
      <c r="B15" s="47" t="s">
        <v>43</v>
      </c>
      <c r="C15" s="45">
        <v>36</v>
      </c>
      <c r="D15" s="9">
        <v>3</v>
      </c>
      <c r="E15" s="27">
        <f>SUM(C15:D15)</f>
        <v>39</v>
      </c>
      <c r="F15" s="25">
        <v>0</v>
      </c>
      <c r="G15" s="8">
        <v>0</v>
      </c>
      <c r="H15" s="26">
        <f t="shared" si="0"/>
        <v>0</v>
      </c>
      <c r="I15" s="25">
        <v>0</v>
      </c>
      <c r="J15" s="8">
        <v>0</v>
      </c>
      <c r="K15" s="26">
        <f t="shared" si="1"/>
        <v>0</v>
      </c>
      <c r="L15" s="28">
        <f t="shared" si="2"/>
        <v>0</v>
      </c>
      <c r="M15" s="25">
        <f t="shared" si="3"/>
        <v>36</v>
      </c>
      <c r="N15" s="34">
        <f t="shared" si="3"/>
        <v>3</v>
      </c>
      <c r="O15" s="36">
        <f t="shared" si="4"/>
        <v>39</v>
      </c>
    </row>
    <row r="16" spans="1:15" ht="15" customHeight="1" thickBot="1">
      <c r="A16" s="126"/>
      <c r="B16" s="50" t="s">
        <v>45</v>
      </c>
      <c r="C16" s="51">
        <f>SUM(C12:C15)</f>
        <v>558</v>
      </c>
      <c r="D16" s="52">
        <f>SUM(D12:D15)</f>
        <v>336</v>
      </c>
      <c r="E16" s="53">
        <f>SUM(E12:E15)</f>
        <v>894</v>
      </c>
      <c r="F16" s="54">
        <f>SUM(F12:F15)</f>
        <v>592</v>
      </c>
      <c r="G16" s="52">
        <f>SUM(G12:G15)</f>
        <v>189</v>
      </c>
      <c r="H16" s="53">
        <f t="shared" si="0"/>
        <v>781</v>
      </c>
      <c r="I16" s="54">
        <f>SUM(I12:I15)</f>
        <v>50</v>
      </c>
      <c r="J16" s="52">
        <f>SUM(J12:J15)</f>
        <v>15</v>
      </c>
      <c r="K16" s="53">
        <f t="shared" si="1"/>
        <v>65</v>
      </c>
      <c r="L16" s="55">
        <f t="shared" si="2"/>
        <v>846</v>
      </c>
      <c r="M16" s="54">
        <f t="shared" si="3"/>
        <v>1200</v>
      </c>
      <c r="N16" s="56">
        <f t="shared" si="3"/>
        <v>540</v>
      </c>
      <c r="O16" s="57">
        <f t="shared" si="4"/>
        <v>1740</v>
      </c>
    </row>
    <row r="17" spans="1:15" ht="13.5" thickBot="1">
      <c r="A17" s="128" t="s">
        <v>21</v>
      </c>
      <c r="B17" s="129"/>
      <c r="C17" s="58">
        <f aca="true" t="shared" si="5" ref="C17:O17">SUM(C16+C11)</f>
        <v>1384</v>
      </c>
      <c r="D17" s="59">
        <f t="shared" si="5"/>
        <v>351</v>
      </c>
      <c r="E17" s="60">
        <f t="shared" si="5"/>
        <v>1735</v>
      </c>
      <c r="F17" s="61">
        <f t="shared" si="5"/>
        <v>765</v>
      </c>
      <c r="G17" s="59">
        <f t="shared" si="5"/>
        <v>195</v>
      </c>
      <c r="H17" s="60">
        <f t="shared" si="5"/>
        <v>960</v>
      </c>
      <c r="I17" s="61">
        <f t="shared" si="5"/>
        <v>92</v>
      </c>
      <c r="J17" s="59">
        <f t="shared" si="5"/>
        <v>17</v>
      </c>
      <c r="K17" s="60">
        <f t="shared" si="5"/>
        <v>109</v>
      </c>
      <c r="L17" s="62">
        <f t="shared" si="5"/>
        <v>1069</v>
      </c>
      <c r="M17" s="61">
        <f t="shared" si="5"/>
        <v>2241</v>
      </c>
      <c r="N17" s="63">
        <f t="shared" si="5"/>
        <v>563</v>
      </c>
      <c r="O17" s="64">
        <f t="shared" si="5"/>
        <v>2804</v>
      </c>
    </row>
    <row r="18" spans="3:15" ht="12.7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130" t="s">
        <v>46</v>
      </c>
      <c r="B19" s="130"/>
      <c r="C19" s="4"/>
      <c r="D19" s="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1" spans="1:3" ht="12.75">
      <c r="A21" s="4" t="s">
        <v>16</v>
      </c>
      <c r="B21"/>
      <c r="C21" s="10"/>
    </row>
  </sheetData>
  <sheetProtection/>
  <mergeCells count="11">
    <mergeCell ref="A1:E1"/>
    <mergeCell ref="L7:L8"/>
    <mergeCell ref="A19:B19"/>
    <mergeCell ref="A7:B8"/>
    <mergeCell ref="M7:O7"/>
    <mergeCell ref="A9:A11"/>
    <mergeCell ref="A12:A16"/>
    <mergeCell ref="A17:B17"/>
    <mergeCell ref="C7:E7"/>
    <mergeCell ref="F7:H7"/>
    <mergeCell ref="I7:K7"/>
  </mergeCells>
  <hyperlinks>
    <hyperlink ref="A19:D19" location="Definitions!A1" display="Click here to see notes, definitions and source."/>
    <hyperlink ref="A21" location="Contents!A1" display="Go Back to Contents"/>
    <hyperlink ref="A19:B19" location="Definitions!A1" display="Notes, definitions and source"/>
  </hyperlinks>
  <printOptions horizontalCentered="1"/>
  <pageMargins left="0.45" right="0.45" top="0.75" bottom="0.75" header="0.3" footer="0.3"/>
  <pageSetup fitToHeight="1" fitToWidth="1" horizontalDpi="600" verticalDpi="600" orientation="landscape" scale="96" r:id="rId1"/>
  <ignoredErrors>
    <ignoredError sqref="H11:H16 E1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O21"/>
  <sheetViews>
    <sheetView showGridLines="0" zoomScalePageLayoutView="0" workbookViewId="0" topLeftCell="A1">
      <selection activeCell="B16" sqref="B16:O16"/>
    </sheetView>
  </sheetViews>
  <sheetFormatPr defaultColWidth="9.140625" defaultRowHeight="12.75"/>
  <cols>
    <col min="1" max="1" width="10.28125" style="5" customWidth="1"/>
    <col min="2" max="2" width="30.8515625" style="5" customWidth="1"/>
    <col min="3" max="5" width="6.8515625" style="5" customWidth="1"/>
    <col min="6" max="7" width="7.28125" style="5" customWidth="1"/>
    <col min="8" max="8" width="9.421875" style="5" bestFit="1" customWidth="1"/>
    <col min="9" max="10" width="7.140625" style="5" customWidth="1"/>
    <col min="11" max="11" width="8.7109375" style="5" customWidth="1"/>
    <col min="12" max="12" width="7.57421875" style="5" customWidth="1"/>
    <col min="13" max="15" width="6.57421875" style="5" customWidth="1"/>
    <col min="16" max="16384" width="9.140625" style="5" customWidth="1"/>
  </cols>
  <sheetData>
    <row r="1" spans="1:11" s="1" customFormat="1" ht="15.75">
      <c r="A1" s="131" t="s">
        <v>29</v>
      </c>
      <c r="B1" s="131"/>
      <c r="C1" s="131"/>
      <c r="D1" s="131"/>
      <c r="E1" s="131"/>
      <c r="F1" s="2"/>
      <c r="G1" s="2"/>
      <c r="H1" s="2"/>
      <c r="I1" s="2"/>
      <c r="J1" s="2"/>
      <c r="K1" s="2"/>
    </row>
    <row r="2" spans="1:3" s="22" customFormat="1" ht="15">
      <c r="A2" s="21" t="s">
        <v>28</v>
      </c>
      <c r="B2" s="21"/>
      <c r="C2" s="21"/>
    </row>
    <row r="3" spans="1:11" s="1" customFormat="1" ht="15.75">
      <c r="A3" s="16" t="s">
        <v>22</v>
      </c>
      <c r="B3" s="15"/>
      <c r="C3" s="15"/>
      <c r="D3" s="2"/>
      <c r="E3" s="2"/>
      <c r="F3" s="2"/>
      <c r="G3" s="2"/>
      <c r="H3" s="2"/>
      <c r="I3" s="2"/>
      <c r="J3" s="2"/>
      <c r="K3" s="2"/>
    </row>
    <row r="4" spans="1:11" s="1" customFormat="1" ht="15.75">
      <c r="A4" s="16" t="s">
        <v>23</v>
      </c>
      <c r="B4" s="15"/>
      <c r="C4" s="15"/>
      <c r="D4" s="2"/>
      <c r="E4" s="2"/>
      <c r="F4" s="2"/>
      <c r="G4" s="2"/>
      <c r="H4" s="2"/>
      <c r="I4" s="2"/>
      <c r="J4" s="2"/>
      <c r="K4" s="2"/>
    </row>
    <row r="5" spans="1:3" s="1" customFormat="1" ht="15.75">
      <c r="A5" s="16" t="s">
        <v>38</v>
      </c>
      <c r="B5" s="15"/>
      <c r="C5" s="15"/>
    </row>
    <row r="6" spans="1:3" s="1" customFormat="1" ht="16.5" thickBot="1">
      <c r="A6" s="16"/>
      <c r="B6" s="15"/>
      <c r="C6" s="15"/>
    </row>
    <row r="7" spans="1:15" ht="27.75" customHeight="1" thickBot="1">
      <c r="A7" s="132" t="s">
        <v>41</v>
      </c>
      <c r="B7" s="133"/>
      <c r="C7" s="121" t="s">
        <v>30</v>
      </c>
      <c r="D7" s="122"/>
      <c r="E7" s="123"/>
      <c r="F7" s="121" t="s">
        <v>31</v>
      </c>
      <c r="G7" s="122"/>
      <c r="H7" s="123"/>
      <c r="I7" s="121" t="s">
        <v>32</v>
      </c>
      <c r="J7" s="122"/>
      <c r="K7" s="123"/>
      <c r="L7" s="135" t="s">
        <v>33</v>
      </c>
      <c r="M7" s="121" t="s">
        <v>34</v>
      </c>
      <c r="N7" s="122"/>
      <c r="O7" s="123"/>
    </row>
    <row r="8" spans="1:15" ht="42.75" customHeight="1" thickBot="1">
      <c r="A8" s="134"/>
      <c r="B8" s="133"/>
      <c r="C8" s="43" t="s">
        <v>18</v>
      </c>
      <c r="D8" s="39" t="s">
        <v>19</v>
      </c>
      <c r="E8" s="40" t="s">
        <v>5</v>
      </c>
      <c r="F8" s="38" t="s">
        <v>18</v>
      </c>
      <c r="G8" s="39" t="s">
        <v>19</v>
      </c>
      <c r="H8" s="40" t="s">
        <v>6</v>
      </c>
      <c r="I8" s="38" t="s">
        <v>18</v>
      </c>
      <c r="J8" s="39" t="s">
        <v>19</v>
      </c>
      <c r="K8" s="40" t="s">
        <v>7</v>
      </c>
      <c r="L8" s="136"/>
      <c r="M8" s="38" t="s">
        <v>18</v>
      </c>
      <c r="N8" s="41" t="s">
        <v>19</v>
      </c>
      <c r="O8" s="42" t="s">
        <v>21</v>
      </c>
    </row>
    <row r="9" spans="1:15" ht="12.75" customHeight="1">
      <c r="A9" s="124" t="s">
        <v>35</v>
      </c>
      <c r="B9" s="46" t="s">
        <v>0</v>
      </c>
      <c r="C9" s="44">
        <v>664</v>
      </c>
      <c r="D9" s="30">
        <v>11</v>
      </c>
      <c r="E9" s="31">
        <f>SUM(C9:D9)</f>
        <v>675</v>
      </c>
      <c r="F9" s="29">
        <v>178</v>
      </c>
      <c r="G9" s="30">
        <v>4</v>
      </c>
      <c r="H9" s="31">
        <f aca="true" t="shared" si="0" ref="H9:H16">SUM(F9:G9)</f>
        <v>182</v>
      </c>
      <c r="I9" s="29">
        <v>41</v>
      </c>
      <c r="J9" s="30">
        <v>2</v>
      </c>
      <c r="K9" s="31">
        <f aca="true" t="shared" si="1" ref="K9:K16">SUM(I9:J9)</f>
        <v>43</v>
      </c>
      <c r="L9" s="32">
        <f aca="true" t="shared" si="2" ref="L9:L16">K9+H9</f>
        <v>225</v>
      </c>
      <c r="M9" s="29">
        <f aca="true" t="shared" si="3" ref="M9:N16">I9+F9+C9</f>
        <v>883</v>
      </c>
      <c r="N9" s="33">
        <f t="shared" si="3"/>
        <v>17</v>
      </c>
      <c r="O9" s="35">
        <f aca="true" t="shared" si="4" ref="O9:O16">N9+M9</f>
        <v>900</v>
      </c>
    </row>
    <row r="10" spans="1:15" ht="12.75">
      <c r="A10" s="125"/>
      <c r="B10" s="47" t="s">
        <v>1</v>
      </c>
      <c r="C10" s="24">
        <v>124</v>
      </c>
      <c r="D10" s="8">
        <v>2</v>
      </c>
      <c r="E10" s="26">
        <f>SUM(C10:D10)</f>
        <v>126</v>
      </c>
      <c r="F10" s="25">
        <v>0</v>
      </c>
      <c r="G10" s="8">
        <v>0</v>
      </c>
      <c r="H10" s="26">
        <f t="shared" si="0"/>
        <v>0</v>
      </c>
      <c r="I10" s="25">
        <v>0</v>
      </c>
      <c r="J10" s="8">
        <v>0</v>
      </c>
      <c r="K10" s="26">
        <f t="shared" si="1"/>
        <v>0</v>
      </c>
      <c r="L10" s="28">
        <f t="shared" si="2"/>
        <v>0</v>
      </c>
      <c r="M10" s="25">
        <f t="shared" si="3"/>
        <v>124</v>
      </c>
      <c r="N10" s="34">
        <f t="shared" si="3"/>
        <v>2</v>
      </c>
      <c r="O10" s="36">
        <f t="shared" si="4"/>
        <v>126</v>
      </c>
    </row>
    <row r="11" spans="1:15" ht="15" customHeight="1" thickBot="1">
      <c r="A11" s="126"/>
      <c r="B11" s="50" t="s">
        <v>44</v>
      </c>
      <c r="C11" s="51">
        <f>SUM(C9:C10)</f>
        <v>788</v>
      </c>
      <c r="D11" s="52">
        <f>SUM(D9:D10)</f>
        <v>13</v>
      </c>
      <c r="E11" s="53">
        <f>SUM(E9:E10)</f>
        <v>801</v>
      </c>
      <c r="F11" s="54">
        <f>SUM(F9:F10)</f>
        <v>178</v>
      </c>
      <c r="G11" s="52">
        <f>SUM(G9:G10)</f>
        <v>4</v>
      </c>
      <c r="H11" s="53">
        <f t="shared" si="0"/>
        <v>182</v>
      </c>
      <c r="I11" s="54">
        <f>SUM(I9:I10)</f>
        <v>41</v>
      </c>
      <c r="J11" s="52">
        <f>SUM(J9:J10)</f>
        <v>2</v>
      </c>
      <c r="K11" s="53">
        <f t="shared" si="1"/>
        <v>43</v>
      </c>
      <c r="L11" s="55">
        <f t="shared" si="2"/>
        <v>225</v>
      </c>
      <c r="M11" s="54">
        <f t="shared" si="3"/>
        <v>1007</v>
      </c>
      <c r="N11" s="56">
        <f t="shared" si="3"/>
        <v>19</v>
      </c>
      <c r="O11" s="57">
        <f t="shared" si="4"/>
        <v>1026</v>
      </c>
    </row>
    <row r="12" spans="1:15" ht="12.75" customHeight="1">
      <c r="A12" s="124" t="s">
        <v>36</v>
      </c>
      <c r="B12" s="48" t="s">
        <v>2</v>
      </c>
      <c r="C12" s="44">
        <v>132</v>
      </c>
      <c r="D12" s="30">
        <v>285</v>
      </c>
      <c r="E12" s="31">
        <f>SUM(C12:D12)</f>
        <v>417</v>
      </c>
      <c r="F12" s="29">
        <v>453</v>
      </c>
      <c r="G12" s="30">
        <v>166</v>
      </c>
      <c r="H12" s="31">
        <f t="shared" si="0"/>
        <v>619</v>
      </c>
      <c r="I12" s="29">
        <v>39</v>
      </c>
      <c r="J12" s="30">
        <v>14</v>
      </c>
      <c r="K12" s="31">
        <f t="shared" si="1"/>
        <v>53</v>
      </c>
      <c r="L12" s="32">
        <f t="shared" si="2"/>
        <v>672</v>
      </c>
      <c r="M12" s="29">
        <f t="shared" si="3"/>
        <v>624</v>
      </c>
      <c r="N12" s="33">
        <f t="shared" si="3"/>
        <v>465</v>
      </c>
      <c r="O12" s="35">
        <f t="shared" si="4"/>
        <v>1089</v>
      </c>
    </row>
    <row r="13" spans="1:15" ht="12.75">
      <c r="A13" s="125"/>
      <c r="B13" s="49" t="s">
        <v>3</v>
      </c>
      <c r="C13" s="24">
        <v>35</v>
      </c>
      <c r="D13" s="8">
        <v>14</v>
      </c>
      <c r="E13" s="26">
        <f>SUM(C13:D13)</f>
        <v>49</v>
      </c>
      <c r="F13" s="25">
        <v>24</v>
      </c>
      <c r="G13" s="8">
        <v>3</v>
      </c>
      <c r="H13" s="26">
        <f t="shared" si="0"/>
        <v>27</v>
      </c>
      <c r="I13" s="25">
        <v>1</v>
      </c>
      <c r="J13" s="8">
        <v>1</v>
      </c>
      <c r="K13" s="26">
        <f t="shared" si="1"/>
        <v>2</v>
      </c>
      <c r="L13" s="28">
        <f t="shared" si="2"/>
        <v>29</v>
      </c>
      <c r="M13" s="25">
        <f t="shared" si="3"/>
        <v>60</v>
      </c>
      <c r="N13" s="34">
        <f t="shared" si="3"/>
        <v>18</v>
      </c>
      <c r="O13" s="36">
        <f t="shared" si="4"/>
        <v>78</v>
      </c>
    </row>
    <row r="14" spans="1:15" ht="12.75">
      <c r="A14" s="125"/>
      <c r="B14" s="49" t="s">
        <v>4</v>
      </c>
      <c r="C14" s="24">
        <v>308</v>
      </c>
      <c r="D14" s="8">
        <v>47</v>
      </c>
      <c r="E14" s="26">
        <f>SUM(C14:D14)</f>
        <v>355</v>
      </c>
      <c r="F14" s="25">
        <v>123</v>
      </c>
      <c r="G14" s="8">
        <v>5</v>
      </c>
      <c r="H14" s="26">
        <f t="shared" si="0"/>
        <v>128</v>
      </c>
      <c r="I14" s="25">
        <v>5</v>
      </c>
      <c r="J14" s="8">
        <v>0</v>
      </c>
      <c r="K14" s="26">
        <f t="shared" si="1"/>
        <v>5</v>
      </c>
      <c r="L14" s="28">
        <f t="shared" si="2"/>
        <v>133</v>
      </c>
      <c r="M14" s="25">
        <f t="shared" si="3"/>
        <v>436</v>
      </c>
      <c r="N14" s="34">
        <f t="shared" si="3"/>
        <v>52</v>
      </c>
      <c r="O14" s="36">
        <f t="shared" si="4"/>
        <v>488</v>
      </c>
    </row>
    <row r="15" spans="1:15" ht="15" customHeight="1">
      <c r="A15" s="125"/>
      <c r="B15" s="47" t="s">
        <v>43</v>
      </c>
      <c r="C15" s="45">
        <v>37</v>
      </c>
      <c r="D15" s="9">
        <v>3</v>
      </c>
      <c r="E15" s="27">
        <f>SUM(C15:D15)</f>
        <v>40</v>
      </c>
      <c r="F15" s="25">
        <v>0</v>
      </c>
      <c r="G15" s="8">
        <v>0</v>
      </c>
      <c r="H15" s="26">
        <f t="shared" si="0"/>
        <v>0</v>
      </c>
      <c r="I15" s="25">
        <v>0</v>
      </c>
      <c r="J15" s="8">
        <v>0</v>
      </c>
      <c r="K15" s="26">
        <f t="shared" si="1"/>
        <v>0</v>
      </c>
      <c r="L15" s="28">
        <f t="shared" si="2"/>
        <v>0</v>
      </c>
      <c r="M15" s="25">
        <f t="shared" si="3"/>
        <v>37</v>
      </c>
      <c r="N15" s="34">
        <f t="shared" si="3"/>
        <v>3</v>
      </c>
      <c r="O15" s="36">
        <f t="shared" si="4"/>
        <v>40</v>
      </c>
    </row>
    <row r="16" spans="1:15" ht="15" customHeight="1" thickBot="1">
      <c r="A16" s="126"/>
      <c r="B16" s="50" t="s">
        <v>45</v>
      </c>
      <c r="C16" s="51">
        <f>SUM(C12:C15)</f>
        <v>512</v>
      </c>
      <c r="D16" s="52">
        <f>SUM(D12:D15)</f>
        <v>349</v>
      </c>
      <c r="E16" s="53">
        <f>SUM(E12:E15)</f>
        <v>861</v>
      </c>
      <c r="F16" s="54">
        <f>SUM(F12:F15)</f>
        <v>600</v>
      </c>
      <c r="G16" s="52">
        <f>SUM(G12:G15)</f>
        <v>174</v>
      </c>
      <c r="H16" s="53">
        <f t="shared" si="0"/>
        <v>774</v>
      </c>
      <c r="I16" s="54">
        <f>SUM(I12:I15)</f>
        <v>45</v>
      </c>
      <c r="J16" s="52">
        <f>SUM(J12:J15)</f>
        <v>15</v>
      </c>
      <c r="K16" s="53">
        <f t="shared" si="1"/>
        <v>60</v>
      </c>
      <c r="L16" s="55">
        <f t="shared" si="2"/>
        <v>834</v>
      </c>
      <c r="M16" s="54">
        <f t="shared" si="3"/>
        <v>1157</v>
      </c>
      <c r="N16" s="56">
        <f t="shared" si="3"/>
        <v>538</v>
      </c>
      <c r="O16" s="57">
        <f t="shared" si="4"/>
        <v>1695</v>
      </c>
    </row>
    <row r="17" spans="1:15" ht="13.5" thickBot="1">
      <c r="A17" s="128" t="s">
        <v>21</v>
      </c>
      <c r="B17" s="129"/>
      <c r="C17" s="58">
        <f aca="true" t="shared" si="5" ref="C17:O17">SUM(C16+C11)</f>
        <v>1300</v>
      </c>
      <c r="D17" s="59">
        <f t="shared" si="5"/>
        <v>362</v>
      </c>
      <c r="E17" s="60">
        <f t="shared" si="5"/>
        <v>1662</v>
      </c>
      <c r="F17" s="61">
        <f t="shared" si="5"/>
        <v>778</v>
      </c>
      <c r="G17" s="59">
        <f t="shared" si="5"/>
        <v>178</v>
      </c>
      <c r="H17" s="60">
        <f t="shared" si="5"/>
        <v>956</v>
      </c>
      <c r="I17" s="61">
        <f t="shared" si="5"/>
        <v>86</v>
      </c>
      <c r="J17" s="59">
        <f t="shared" si="5"/>
        <v>17</v>
      </c>
      <c r="K17" s="60">
        <f t="shared" si="5"/>
        <v>103</v>
      </c>
      <c r="L17" s="62">
        <f t="shared" si="5"/>
        <v>1059</v>
      </c>
      <c r="M17" s="61">
        <f t="shared" si="5"/>
        <v>2164</v>
      </c>
      <c r="N17" s="63">
        <f t="shared" si="5"/>
        <v>557</v>
      </c>
      <c r="O17" s="64">
        <f t="shared" si="5"/>
        <v>2721</v>
      </c>
    </row>
    <row r="18" spans="3:15" ht="12.7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130" t="s">
        <v>46</v>
      </c>
      <c r="B19" s="130"/>
      <c r="C19" s="4"/>
      <c r="D19" s="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1" spans="1:3" ht="12.75">
      <c r="A21" s="4" t="s">
        <v>16</v>
      </c>
      <c r="B21"/>
      <c r="C21" s="10"/>
    </row>
  </sheetData>
  <sheetProtection/>
  <mergeCells count="11">
    <mergeCell ref="A17:B17"/>
    <mergeCell ref="F7:H7"/>
    <mergeCell ref="A19:B19"/>
    <mergeCell ref="A7:B8"/>
    <mergeCell ref="I7:K7"/>
    <mergeCell ref="L7:L8"/>
    <mergeCell ref="M7:O7"/>
    <mergeCell ref="A9:A11"/>
    <mergeCell ref="A12:A16"/>
    <mergeCell ref="C7:E7"/>
    <mergeCell ref="A1:E1"/>
  </mergeCells>
  <hyperlinks>
    <hyperlink ref="A19:D19" location="Definitions!A1" display="Click here to see notes, definitions and source."/>
    <hyperlink ref="A21" location="Contents!A1" display="Go Back to Contents"/>
    <hyperlink ref="A19:B19" location="Definitions!A1" display="Notes, definitions and source"/>
  </hyperlinks>
  <printOptions horizontalCentered="1"/>
  <pageMargins left="0.45" right="0.45" top="0.75" bottom="0.75" header="0.3" footer="0.3"/>
  <pageSetup fitToHeight="1" fitToWidth="1" horizontalDpi="600" verticalDpi="600" orientation="landscape" scale="96" r:id="rId1"/>
  <ignoredErrors>
    <ignoredError sqref="E11:H1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O21"/>
  <sheetViews>
    <sheetView showGridLines="0" zoomScalePageLayoutView="0" workbookViewId="0" topLeftCell="A1">
      <selection activeCell="B16" sqref="B16:O16"/>
    </sheetView>
  </sheetViews>
  <sheetFormatPr defaultColWidth="9.140625" defaultRowHeight="12.75"/>
  <cols>
    <col min="1" max="1" width="10.28125" style="5" customWidth="1"/>
    <col min="2" max="2" width="30.8515625" style="5" customWidth="1"/>
    <col min="3" max="5" width="6.8515625" style="5" customWidth="1"/>
    <col min="6" max="7" width="7.28125" style="5" customWidth="1"/>
    <col min="8" max="8" width="9.421875" style="5" bestFit="1" customWidth="1"/>
    <col min="9" max="10" width="7.140625" style="5" customWidth="1"/>
    <col min="11" max="11" width="8.7109375" style="5" customWidth="1"/>
    <col min="12" max="12" width="7.57421875" style="5" customWidth="1"/>
    <col min="13" max="15" width="6.57421875" style="5" customWidth="1"/>
    <col min="16" max="16384" width="9.140625" style="5" customWidth="1"/>
  </cols>
  <sheetData>
    <row r="1" spans="1:11" s="1" customFormat="1" ht="15.75">
      <c r="A1" s="131" t="s">
        <v>29</v>
      </c>
      <c r="B1" s="131"/>
      <c r="C1" s="131"/>
      <c r="D1" s="131"/>
      <c r="E1" s="131"/>
      <c r="F1" s="2"/>
      <c r="G1" s="2"/>
      <c r="H1" s="2"/>
      <c r="I1" s="2"/>
      <c r="J1" s="2"/>
      <c r="K1" s="2"/>
    </row>
    <row r="2" spans="1:3" s="22" customFormat="1" ht="15">
      <c r="A2" s="21" t="s">
        <v>28</v>
      </c>
      <c r="B2" s="21"/>
      <c r="C2" s="21"/>
    </row>
    <row r="3" spans="1:11" s="1" customFormat="1" ht="15.75">
      <c r="A3" s="16" t="s">
        <v>22</v>
      </c>
      <c r="B3" s="15"/>
      <c r="C3" s="15"/>
      <c r="D3" s="2"/>
      <c r="E3" s="2"/>
      <c r="F3" s="2"/>
      <c r="G3" s="2"/>
      <c r="H3" s="2"/>
      <c r="I3" s="2"/>
      <c r="J3" s="2"/>
      <c r="K3" s="2"/>
    </row>
    <row r="4" spans="1:11" s="1" customFormat="1" ht="15.75">
      <c r="A4" s="16" t="s">
        <v>23</v>
      </c>
      <c r="B4" s="15"/>
      <c r="C4" s="15"/>
      <c r="D4" s="2"/>
      <c r="E4" s="2"/>
      <c r="F4" s="2"/>
      <c r="G4" s="2"/>
      <c r="H4" s="2"/>
      <c r="I4" s="2"/>
      <c r="J4" s="2"/>
      <c r="K4" s="2"/>
    </row>
    <row r="5" spans="1:3" s="1" customFormat="1" ht="15.75">
      <c r="A5" s="16" t="s">
        <v>27</v>
      </c>
      <c r="B5" s="15"/>
      <c r="C5" s="15"/>
    </row>
    <row r="6" spans="1:3" s="1" customFormat="1" ht="16.5" thickBot="1">
      <c r="A6" s="16"/>
      <c r="B6" s="15"/>
      <c r="C6" s="15"/>
    </row>
    <row r="7" spans="1:15" ht="27.75" customHeight="1" thickBot="1">
      <c r="A7" s="132" t="s">
        <v>41</v>
      </c>
      <c r="B7" s="133"/>
      <c r="C7" s="121" t="s">
        <v>30</v>
      </c>
      <c r="D7" s="122"/>
      <c r="E7" s="123"/>
      <c r="F7" s="121" t="s">
        <v>31</v>
      </c>
      <c r="G7" s="122"/>
      <c r="H7" s="123"/>
      <c r="I7" s="121" t="s">
        <v>32</v>
      </c>
      <c r="J7" s="122"/>
      <c r="K7" s="123"/>
      <c r="L7" s="135" t="s">
        <v>33</v>
      </c>
      <c r="M7" s="121" t="s">
        <v>34</v>
      </c>
      <c r="N7" s="122"/>
      <c r="O7" s="123"/>
    </row>
    <row r="8" spans="1:15" ht="42.75" customHeight="1" thickBot="1">
      <c r="A8" s="134"/>
      <c r="B8" s="133"/>
      <c r="C8" s="43" t="s">
        <v>18</v>
      </c>
      <c r="D8" s="39" t="s">
        <v>19</v>
      </c>
      <c r="E8" s="40" t="s">
        <v>5</v>
      </c>
      <c r="F8" s="38" t="s">
        <v>18</v>
      </c>
      <c r="G8" s="39" t="s">
        <v>19</v>
      </c>
      <c r="H8" s="40" t="s">
        <v>6</v>
      </c>
      <c r="I8" s="38" t="s">
        <v>18</v>
      </c>
      <c r="J8" s="39" t="s">
        <v>19</v>
      </c>
      <c r="K8" s="40" t="s">
        <v>7</v>
      </c>
      <c r="L8" s="136"/>
      <c r="M8" s="38" t="s">
        <v>18</v>
      </c>
      <c r="N8" s="41" t="s">
        <v>19</v>
      </c>
      <c r="O8" s="42" t="s">
        <v>21</v>
      </c>
    </row>
    <row r="9" spans="1:15" ht="12.75" customHeight="1">
      <c r="A9" s="124" t="s">
        <v>35</v>
      </c>
      <c r="B9" s="46" t="s">
        <v>0</v>
      </c>
      <c r="C9" s="44">
        <v>643</v>
      </c>
      <c r="D9" s="30">
        <v>13</v>
      </c>
      <c r="E9" s="31">
        <f>SUM(C9:D9)</f>
        <v>656</v>
      </c>
      <c r="F9" s="29">
        <v>191</v>
      </c>
      <c r="G9" s="30">
        <v>6</v>
      </c>
      <c r="H9" s="31">
        <f aca="true" t="shared" si="0" ref="H9:H16">SUM(F9:G9)</f>
        <v>197</v>
      </c>
      <c r="I9" s="29">
        <v>40</v>
      </c>
      <c r="J9" s="30">
        <v>3</v>
      </c>
      <c r="K9" s="31">
        <f aca="true" t="shared" si="1" ref="K9:K16">SUM(I9:J9)</f>
        <v>43</v>
      </c>
      <c r="L9" s="32">
        <f aca="true" t="shared" si="2" ref="L9:L16">K9+H9</f>
        <v>240</v>
      </c>
      <c r="M9" s="29">
        <f aca="true" t="shared" si="3" ref="M9:N16">I9+F9+C9</f>
        <v>874</v>
      </c>
      <c r="N9" s="33">
        <f t="shared" si="3"/>
        <v>22</v>
      </c>
      <c r="O9" s="35">
        <f aca="true" t="shared" si="4" ref="O9:O16">N9+M9</f>
        <v>896</v>
      </c>
    </row>
    <row r="10" spans="1:15" ht="12.75">
      <c r="A10" s="125"/>
      <c r="B10" s="47" t="s">
        <v>1</v>
      </c>
      <c r="C10" s="24">
        <v>118</v>
      </c>
      <c r="D10" s="8">
        <v>3</v>
      </c>
      <c r="E10" s="26">
        <f>SUM(C10:D10)</f>
        <v>121</v>
      </c>
      <c r="F10" s="25">
        <v>0</v>
      </c>
      <c r="G10" s="8">
        <v>0</v>
      </c>
      <c r="H10" s="26">
        <f t="shared" si="0"/>
        <v>0</v>
      </c>
      <c r="I10" s="25">
        <v>0</v>
      </c>
      <c r="J10" s="8">
        <v>0</v>
      </c>
      <c r="K10" s="26">
        <f t="shared" si="1"/>
        <v>0</v>
      </c>
      <c r="L10" s="28">
        <f t="shared" si="2"/>
        <v>0</v>
      </c>
      <c r="M10" s="25">
        <f t="shared" si="3"/>
        <v>118</v>
      </c>
      <c r="N10" s="34">
        <f t="shared" si="3"/>
        <v>3</v>
      </c>
      <c r="O10" s="36">
        <f t="shared" si="4"/>
        <v>121</v>
      </c>
    </row>
    <row r="11" spans="1:15" ht="15" customHeight="1" thickBot="1">
      <c r="A11" s="126"/>
      <c r="B11" s="50" t="s">
        <v>44</v>
      </c>
      <c r="C11" s="51">
        <f>SUM(C9:C10)</f>
        <v>761</v>
      </c>
      <c r="D11" s="52">
        <f>SUM(D9:D10)</f>
        <v>16</v>
      </c>
      <c r="E11" s="53">
        <f>SUM(E9:E10)</f>
        <v>777</v>
      </c>
      <c r="F11" s="54">
        <f>SUM(F9:F10)</f>
        <v>191</v>
      </c>
      <c r="G11" s="52">
        <f>SUM(G9:G10)</f>
        <v>6</v>
      </c>
      <c r="H11" s="53">
        <f t="shared" si="0"/>
        <v>197</v>
      </c>
      <c r="I11" s="54">
        <f>SUM(I9:I10)</f>
        <v>40</v>
      </c>
      <c r="J11" s="52">
        <f>SUM(J9:J10)</f>
        <v>3</v>
      </c>
      <c r="K11" s="53">
        <f t="shared" si="1"/>
        <v>43</v>
      </c>
      <c r="L11" s="55">
        <f t="shared" si="2"/>
        <v>240</v>
      </c>
      <c r="M11" s="54">
        <f t="shared" si="3"/>
        <v>992</v>
      </c>
      <c r="N11" s="56">
        <f t="shared" si="3"/>
        <v>25</v>
      </c>
      <c r="O11" s="57">
        <f t="shared" si="4"/>
        <v>1017</v>
      </c>
    </row>
    <row r="12" spans="1:15" ht="12.75" customHeight="1">
      <c r="A12" s="124" t="s">
        <v>36</v>
      </c>
      <c r="B12" s="48" t="s">
        <v>2</v>
      </c>
      <c r="C12" s="44">
        <v>86</v>
      </c>
      <c r="D12" s="30">
        <v>322</v>
      </c>
      <c r="E12" s="31">
        <f>SUM(C12:D12)</f>
        <v>408</v>
      </c>
      <c r="F12" s="29">
        <v>425</v>
      </c>
      <c r="G12" s="30">
        <v>151</v>
      </c>
      <c r="H12" s="31">
        <f t="shared" si="0"/>
        <v>576</v>
      </c>
      <c r="I12" s="29">
        <v>33</v>
      </c>
      <c r="J12" s="30">
        <v>12</v>
      </c>
      <c r="K12" s="31">
        <f t="shared" si="1"/>
        <v>45</v>
      </c>
      <c r="L12" s="32">
        <f t="shared" si="2"/>
        <v>621</v>
      </c>
      <c r="M12" s="29">
        <f t="shared" si="3"/>
        <v>544</v>
      </c>
      <c r="N12" s="33">
        <f t="shared" si="3"/>
        <v>485</v>
      </c>
      <c r="O12" s="35">
        <f t="shared" si="4"/>
        <v>1029</v>
      </c>
    </row>
    <row r="13" spans="1:15" ht="12.75">
      <c r="A13" s="125"/>
      <c r="B13" s="49" t="s">
        <v>3</v>
      </c>
      <c r="C13" s="24">
        <v>32</v>
      </c>
      <c r="D13" s="8">
        <v>12</v>
      </c>
      <c r="E13" s="26">
        <f>SUM(C13:D13)</f>
        <v>44</v>
      </c>
      <c r="F13" s="25">
        <v>26</v>
      </c>
      <c r="G13" s="8">
        <v>3</v>
      </c>
      <c r="H13" s="26">
        <f t="shared" si="0"/>
        <v>29</v>
      </c>
      <c r="I13" s="25">
        <v>2</v>
      </c>
      <c r="J13" s="8">
        <v>0</v>
      </c>
      <c r="K13" s="26">
        <f t="shared" si="1"/>
        <v>2</v>
      </c>
      <c r="L13" s="28">
        <f t="shared" si="2"/>
        <v>31</v>
      </c>
      <c r="M13" s="25">
        <f t="shared" si="3"/>
        <v>60</v>
      </c>
      <c r="N13" s="34">
        <f t="shared" si="3"/>
        <v>15</v>
      </c>
      <c r="O13" s="36">
        <f t="shared" si="4"/>
        <v>75</v>
      </c>
    </row>
    <row r="14" spans="1:15" ht="12.75">
      <c r="A14" s="125"/>
      <c r="B14" s="49" t="s">
        <v>4</v>
      </c>
      <c r="C14" s="24">
        <v>285</v>
      </c>
      <c r="D14" s="8">
        <v>48</v>
      </c>
      <c r="E14" s="26">
        <f>SUM(C14:D14)</f>
        <v>333</v>
      </c>
      <c r="F14" s="25">
        <v>121</v>
      </c>
      <c r="G14" s="8">
        <v>5</v>
      </c>
      <c r="H14" s="26">
        <f t="shared" si="0"/>
        <v>126</v>
      </c>
      <c r="I14" s="25">
        <v>1</v>
      </c>
      <c r="J14" s="8">
        <v>0</v>
      </c>
      <c r="K14" s="26">
        <f t="shared" si="1"/>
        <v>1</v>
      </c>
      <c r="L14" s="28">
        <f t="shared" si="2"/>
        <v>127</v>
      </c>
      <c r="M14" s="25">
        <f t="shared" si="3"/>
        <v>407</v>
      </c>
      <c r="N14" s="34">
        <f t="shared" si="3"/>
        <v>53</v>
      </c>
      <c r="O14" s="36">
        <f t="shared" si="4"/>
        <v>460</v>
      </c>
    </row>
    <row r="15" spans="1:15" ht="15" customHeight="1">
      <c r="A15" s="125"/>
      <c r="B15" s="47" t="s">
        <v>43</v>
      </c>
      <c r="C15" s="45">
        <v>35</v>
      </c>
      <c r="D15" s="9">
        <v>3</v>
      </c>
      <c r="E15" s="27">
        <f>SUM(C15:D15)</f>
        <v>38</v>
      </c>
      <c r="F15" s="25">
        <v>0</v>
      </c>
      <c r="G15" s="8">
        <v>0</v>
      </c>
      <c r="H15" s="26">
        <f t="shared" si="0"/>
        <v>0</v>
      </c>
      <c r="I15" s="25">
        <v>0</v>
      </c>
      <c r="J15" s="8">
        <v>0</v>
      </c>
      <c r="K15" s="26">
        <f t="shared" si="1"/>
        <v>0</v>
      </c>
      <c r="L15" s="28">
        <f t="shared" si="2"/>
        <v>0</v>
      </c>
      <c r="M15" s="25">
        <f t="shared" si="3"/>
        <v>35</v>
      </c>
      <c r="N15" s="34">
        <f t="shared" si="3"/>
        <v>3</v>
      </c>
      <c r="O15" s="36">
        <f t="shared" si="4"/>
        <v>38</v>
      </c>
    </row>
    <row r="16" spans="1:15" ht="15" customHeight="1" thickBot="1">
      <c r="A16" s="126"/>
      <c r="B16" s="50" t="s">
        <v>45</v>
      </c>
      <c r="C16" s="51">
        <f>SUM(C12:C15)</f>
        <v>438</v>
      </c>
      <c r="D16" s="52">
        <f>SUM(D12:D15)</f>
        <v>385</v>
      </c>
      <c r="E16" s="53">
        <f>SUM(E12:E15)</f>
        <v>823</v>
      </c>
      <c r="F16" s="54">
        <f>SUM(F12:F15)</f>
        <v>572</v>
      </c>
      <c r="G16" s="52">
        <f>SUM(G12:G15)</f>
        <v>159</v>
      </c>
      <c r="H16" s="53">
        <f t="shared" si="0"/>
        <v>731</v>
      </c>
      <c r="I16" s="54">
        <f>SUM(I12:I15)</f>
        <v>36</v>
      </c>
      <c r="J16" s="52">
        <f>SUM(J12:J15)</f>
        <v>12</v>
      </c>
      <c r="K16" s="53">
        <f t="shared" si="1"/>
        <v>48</v>
      </c>
      <c r="L16" s="55">
        <f t="shared" si="2"/>
        <v>779</v>
      </c>
      <c r="M16" s="54">
        <f t="shared" si="3"/>
        <v>1046</v>
      </c>
      <c r="N16" s="56">
        <f t="shared" si="3"/>
        <v>556</v>
      </c>
      <c r="O16" s="57">
        <f t="shared" si="4"/>
        <v>1602</v>
      </c>
    </row>
    <row r="17" spans="1:15" ht="13.5" thickBot="1">
      <c r="A17" s="128" t="s">
        <v>21</v>
      </c>
      <c r="B17" s="129"/>
      <c r="C17" s="58">
        <f aca="true" t="shared" si="5" ref="C17:O17">SUM(C16+C11)</f>
        <v>1199</v>
      </c>
      <c r="D17" s="59">
        <f t="shared" si="5"/>
        <v>401</v>
      </c>
      <c r="E17" s="60">
        <f t="shared" si="5"/>
        <v>1600</v>
      </c>
      <c r="F17" s="61">
        <f t="shared" si="5"/>
        <v>763</v>
      </c>
      <c r="G17" s="59">
        <f t="shared" si="5"/>
        <v>165</v>
      </c>
      <c r="H17" s="60">
        <f t="shared" si="5"/>
        <v>928</v>
      </c>
      <c r="I17" s="61">
        <f t="shared" si="5"/>
        <v>76</v>
      </c>
      <c r="J17" s="59">
        <f t="shared" si="5"/>
        <v>15</v>
      </c>
      <c r="K17" s="60">
        <f t="shared" si="5"/>
        <v>91</v>
      </c>
      <c r="L17" s="62">
        <f t="shared" si="5"/>
        <v>1019</v>
      </c>
      <c r="M17" s="61">
        <f t="shared" si="5"/>
        <v>2038</v>
      </c>
      <c r="N17" s="63">
        <f t="shared" si="5"/>
        <v>581</v>
      </c>
      <c r="O17" s="64">
        <f t="shared" si="5"/>
        <v>2619</v>
      </c>
    </row>
    <row r="18" spans="3:15" ht="12.7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130" t="s">
        <v>46</v>
      </c>
      <c r="B19" s="130"/>
      <c r="C19" s="4"/>
      <c r="D19" s="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1" spans="1:3" ht="12.75">
      <c r="A21" s="4" t="s">
        <v>16</v>
      </c>
      <c r="B21"/>
      <c r="C21" s="10"/>
    </row>
  </sheetData>
  <sheetProtection/>
  <mergeCells count="11">
    <mergeCell ref="A17:B17"/>
    <mergeCell ref="C7:E7"/>
    <mergeCell ref="F7:H7"/>
    <mergeCell ref="A19:B19"/>
    <mergeCell ref="A7:B8"/>
    <mergeCell ref="I7:K7"/>
    <mergeCell ref="M7:O7"/>
    <mergeCell ref="L7:L8"/>
    <mergeCell ref="A9:A11"/>
    <mergeCell ref="A12:A16"/>
    <mergeCell ref="A1:E1"/>
  </mergeCells>
  <hyperlinks>
    <hyperlink ref="A19:D19" location="Definitions!A1" display="Click here to see notes, definitions and source."/>
    <hyperlink ref="A21" location="Contents!A1" display="Go Back to Contents"/>
    <hyperlink ref="A19:B19" location="Definitions!A1" display="Notes, definitions and source"/>
  </hyperlinks>
  <printOptions horizontalCentered="1"/>
  <pageMargins left="0.45" right="0.45" top="0.75" bottom="0.75" header="0.3" footer="0.3"/>
  <pageSetup fitToHeight="1" fitToWidth="1" horizontalDpi="600" verticalDpi="600" orientation="landscape" scale="96" r:id="rId1"/>
  <ignoredErrors>
    <ignoredError sqref="E11:H1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O21"/>
  <sheetViews>
    <sheetView showGridLines="0" zoomScalePageLayoutView="0" workbookViewId="0" topLeftCell="A1">
      <selection activeCell="B16" sqref="B16:O16"/>
    </sheetView>
  </sheetViews>
  <sheetFormatPr defaultColWidth="9.140625" defaultRowHeight="12.75"/>
  <cols>
    <col min="1" max="1" width="10.28125" style="5" customWidth="1"/>
    <col min="2" max="2" width="30.8515625" style="5" customWidth="1"/>
    <col min="3" max="5" width="6.8515625" style="5" customWidth="1"/>
    <col min="6" max="7" width="7.28125" style="5" customWidth="1"/>
    <col min="8" max="8" width="9.421875" style="5" bestFit="1" customWidth="1"/>
    <col min="9" max="10" width="7.140625" style="5" customWidth="1"/>
    <col min="11" max="11" width="8.7109375" style="5" customWidth="1"/>
    <col min="12" max="12" width="7.57421875" style="5" customWidth="1"/>
    <col min="13" max="15" width="6.57421875" style="5" customWidth="1"/>
    <col min="16" max="16384" width="9.140625" style="5" customWidth="1"/>
  </cols>
  <sheetData>
    <row r="1" spans="1:11" s="1" customFormat="1" ht="15.75">
      <c r="A1" s="131" t="s">
        <v>29</v>
      </c>
      <c r="B1" s="131"/>
      <c r="C1" s="131"/>
      <c r="D1" s="131"/>
      <c r="E1" s="131"/>
      <c r="F1" s="2"/>
      <c r="G1" s="2"/>
      <c r="H1" s="2"/>
      <c r="I1" s="2"/>
      <c r="J1" s="2"/>
      <c r="K1" s="2"/>
    </row>
    <row r="2" spans="1:3" s="22" customFormat="1" ht="15">
      <c r="A2" s="21" t="s">
        <v>28</v>
      </c>
      <c r="B2" s="21"/>
      <c r="C2" s="21"/>
    </row>
    <row r="3" spans="1:11" s="1" customFormat="1" ht="15.75">
      <c r="A3" s="16" t="s">
        <v>22</v>
      </c>
      <c r="B3" s="15"/>
      <c r="C3" s="15"/>
      <c r="D3" s="2"/>
      <c r="E3" s="2"/>
      <c r="F3" s="2"/>
      <c r="G3" s="2"/>
      <c r="H3" s="2"/>
      <c r="I3" s="2"/>
      <c r="J3" s="2"/>
      <c r="K3" s="2"/>
    </row>
    <row r="4" spans="1:11" s="1" customFormat="1" ht="15.75">
      <c r="A4" s="16" t="s">
        <v>23</v>
      </c>
      <c r="B4" s="15"/>
      <c r="C4" s="15"/>
      <c r="D4" s="2"/>
      <c r="E4" s="2"/>
      <c r="F4" s="2"/>
      <c r="G4" s="2"/>
      <c r="H4" s="2"/>
      <c r="I4" s="2"/>
      <c r="J4" s="2"/>
      <c r="K4" s="2"/>
    </row>
    <row r="5" spans="1:3" s="1" customFormat="1" ht="15.75">
      <c r="A5" s="16" t="s">
        <v>25</v>
      </c>
      <c r="B5" s="15"/>
      <c r="C5" s="15"/>
    </row>
    <row r="6" spans="1:3" s="1" customFormat="1" ht="16.5" thickBot="1">
      <c r="A6" s="16"/>
      <c r="B6" s="15"/>
      <c r="C6" s="15"/>
    </row>
    <row r="7" spans="1:15" ht="27.75" customHeight="1" thickBot="1">
      <c r="A7" s="132" t="s">
        <v>41</v>
      </c>
      <c r="B7" s="133"/>
      <c r="C7" s="121" t="s">
        <v>30</v>
      </c>
      <c r="D7" s="122"/>
      <c r="E7" s="123"/>
      <c r="F7" s="121" t="s">
        <v>31</v>
      </c>
      <c r="G7" s="122"/>
      <c r="H7" s="123"/>
      <c r="I7" s="121" t="s">
        <v>32</v>
      </c>
      <c r="J7" s="122"/>
      <c r="K7" s="123"/>
      <c r="L7" s="135" t="s">
        <v>33</v>
      </c>
      <c r="M7" s="121" t="s">
        <v>34</v>
      </c>
      <c r="N7" s="122"/>
      <c r="O7" s="123"/>
    </row>
    <row r="8" spans="1:15" ht="42.75" customHeight="1" thickBot="1">
      <c r="A8" s="134"/>
      <c r="B8" s="133"/>
      <c r="C8" s="43" t="s">
        <v>18</v>
      </c>
      <c r="D8" s="39" t="s">
        <v>19</v>
      </c>
      <c r="E8" s="40" t="s">
        <v>5</v>
      </c>
      <c r="F8" s="38" t="s">
        <v>18</v>
      </c>
      <c r="G8" s="39" t="s">
        <v>19</v>
      </c>
      <c r="H8" s="40" t="s">
        <v>6</v>
      </c>
      <c r="I8" s="38" t="s">
        <v>18</v>
      </c>
      <c r="J8" s="39" t="s">
        <v>19</v>
      </c>
      <c r="K8" s="40" t="s">
        <v>7</v>
      </c>
      <c r="L8" s="136"/>
      <c r="M8" s="38" t="s">
        <v>18</v>
      </c>
      <c r="N8" s="41" t="s">
        <v>19</v>
      </c>
      <c r="O8" s="42" t="s">
        <v>21</v>
      </c>
    </row>
    <row r="9" spans="1:15" ht="12.75" customHeight="1">
      <c r="A9" s="124" t="s">
        <v>35</v>
      </c>
      <c r="B9" s="46" t="s">
        <v>0</v>
      </c>
      <c r="C9" s="44">
        <v>646</v>
      </c>
      <c r="D9" s="30">
        <v>7</v>
      </c>
      <c r="E9" s="31">
        <f>SUM(C9:D9)</f>
        <v>653</v>
      </c>
      <c r="F9" s="29">
        <v>203</v>
      </c>
      <c r="G9" s="30">
        <v>5</v>
      </c>
      <c r="H9" s="31">
        <f aca="true" t="shared" si="0" ref="H9:H16">SUM(F9:G9)</f>
        <v>208</v>
      </c>
      <c r="I9" s="29">
        <v>43</v>
      </c>
      <c r="J9" s="30">
        <v>2</v>
      </c>
      <c r="K9" s="31">
        <f aca="true" t="shared" si="1" ref="K9:K16">SUM(I9:J9)</f>
        <v>45</v>
      </c>
      <c r="L9" s="32">
        <f aca="true" t="shared" si="2" ref="L9:L16">K9+H9</f>
        <v>253</v>
      </c>
      <c r="M9" s="29">
        <f aca="true" t="shared" si="3" ref="M9:N16">I9+F9+C9</f>
        <v>892</v>
      </c>
      <c r="N9" s="33">
        <f t="shared" si="3"/>
        <v>14</v>
      </c>
      <c r="O9" s="35">
        <f aca="true" t="shared" si="4" ref="O9:O16">N9+M9</f>
        <v>906</v>
      </c>
    </row>
    <row r="10" spans="1:15" ht="12.75">
      <c r="A10" s="125"/>
      <c r="B10" s="47" t="s">
        <v>1</v>
      </c>
      <c r="C10" s="24">
        <v>110</v>
      </c>
      <c r="D10" s="8">
        <v>4</v>
      </c>
      <c r="E10" s="26">
        <f>SUM(C10:D10)</f>
        <v>114</v>
      </c>
      <c r="F10" s="25">
        <v>0</v>
      </c>
      <c r="G10" s="8">
        <v>0</v>
      </c>
      <c r="H10" s="26">
        <f t="shared" si="0"/>
        <v>0</v>
      </c>
      <c r="I10" s="25">
        <v>0</v>
      </c>
      <c r="J10" s="8">
        <v>0</v>
      </c>
      <c r="K10" s="26">
        <f t="shared" si="1"/>
        <v>0</v>
      </c>
      <c r="L10" s="28">
        <f t="shared" si="2"/>
        <v>0</v>
      </c>
      <c r="M10" s="25">
        <f t="shared" si="3"/>
        <v>110</v>
      </c>
      <c r="N10" s="34">
        <f t="shared" si="3"/>
        <v>4</v>
      </c>
      <c r="O10" s="36">
        <f t="shared" si="4"/>
        <v>114</v>
      </c>
    </row>
    <row r="11" spans="1:15" ht="15" customHeight="1" thickBot="1">
      <c r="A11" s="126"/>
      <c r="B11" s="50" t="s">
        <v>44</v>
      </c>
      <c r="C11" s="51">
        <f>SUM(C9:C10)</f>
        <v>756</v>
      </c>
      <c r="D11" s="52">
        <f>SUM(D9:D10)</f>
        <v>11</v>
      </c>
      <c r="E11" s="53">
        <f>SUM(E9:E10)</f>
        <v>767</v>
      </c>
      <c r="F11" s="54">
        <f>SUM(F9:F10)</f>
        <v>203</v>
      </c>
      <c r="G11" s="52">
        <f>SUM(G9:G10)</f>
        <v>5</v>
      </c>
      <c r="H11" s="53">
        <f t="shared" si="0"/>
        <v>208</v>
      </c>
      <c r="I11" s="54">
        <f>SUM(I9:I10)</f>
        <v>43</v>
      </c>
      <c r="J11" s="52">
        <f>SUM(J9:J10)</f>
        <v>2</v>
      </c>
      <c r="K11" s="53">
        <f t="shared" si="1"/>
        <v>45</v>
      </c>
      <c r="L11" s="55">
        <f t="shared" si="2"/>
        <v>253</v>
      </c>
      <c r="M11" s="54">
        <f t="shared" si="3"/>
        <v>1002</v>
      </c>
      <c r="N11" s="56">
        <f t="shared" si="3"/>
        <v>18</v>
      </c>
      <c r="O11" s="57">
        <f t="shared" si="4"/>
        <v>1020</v>
      </c>
    </row>
    <row r="12" spans="1:15" ht="12.75" customHeight="1">
      <c r="A12" s="124" t="s">
        <v>36</v>
      </c>
      <c r="B12" s="48" t="s">
        <v>2</v>
      </c>
      <c r="C12" s="44">
        <v>95</v>
      </c>
      <c r="D12" s="30">
        <v>302</v>
      </c>
      <c r="E12" s="31">
        <f>SUM(C12:D12)</f>
        <v>397</v>
      </c>
      <c r="F12" s="29">
        <v>406</v>
      </c>
      <c r="G12" s="30">
        <v>117</v>
      </c>
      <c r="H12" s="31">
        <f t="shared" si="0"/>
        <v>523</v>
      </c>
      <c r="I12" s="29">
        <v>29</v>
      </c>
      <c r="J12" s="30">
        <v>15</v>
      </c>
      <c r="K12" s="31">
        <f t="shared" si="1"/>
        <v>44</v>
      </c>
      <c r="L12" s="32">
        <f t="shared" si="2"/>
        <v>567</v>
      </c>
      <c r="M12" s="29">
        <f t="shared" si="3"/>
        <v>530</v>
      </c>
      <c r="N12" s="33">
        <f t="shared" si="3"/>
        <v>434</v>
      </c>
      <c r="O12" s="35">
        <f t="shared" si="4"/>
        <v>964</v>
      </c>
    </row>
    <row r="13" spans="1:15" ht="12.75">
      <c r="A13" s="125"/>
      <c r="B13" s="49" t="s">
        <v>3</v>
      </c>
      <c r="C13" s="24">
        <v>27</v>
      </c>
      <c r="D13" s="8">
        <v>11</v>
      </c>
      <c r="E13" s="26">
        <f>SUM(C13:D13)</f>
        <v>38</v>
      </c>
      <c r="F13" s="25">
        <v>26</v>
      </c>
      <c r="G13" s="8">
        <v>6</v>
      </c>
      <c r="H13" s="26">
        <f t="shared" si="0"/>
        <v>32</v>
      </c>
      <c r="I13" s="25">
        <v>2</v>
      </c>
      <c r="J13" s="8">
        <v>0</v>
      </c>
      <c r="K13" s="26">
        <f t="shared" si="1"/>
        <v>2</v>
      </c>
      <c r="L13" s="28">
        <f t="shared" si="2"/>
        <v>34</v>
      </c>
      <c r="M13" s="25">
        <f t="shared" si="3"/>
        <v>55</v>
      </c>
      <c r="N13" s="34">
        <f t="shared" si="3"/>
        <v>17</v>
      </c>
      <c r="O13" s="36">
        <f t="shared" si="4"/>
        <v>72</v>
      </c>
    </row>
    <row r="14" spans="1:15" ht="12.75">
      <c r="A14" s="125"/>
      <c r="B14" s="49" t="s">
        <v>4</v>
      </c>
      <c r="C14" s="24">
        <v>304</v>
      </c>
      <c r="D14" s="8">
        <v>29</v>
      </c>
      <c r="E14" s="26">
        <f>SUM(C14:D14)</f>
        <v>333</v>
      </c>
      <c r="F14" s="25">
        <v>120</v>
      </c>
      <c r="G14" s="8">
        <v>6</v>
      </c>
      <c r="H14" s="26">
        <f t="shared" si="0"/>
        <v>126</v>
      </c>
      <c r="I14" s="25">
        <v>1</v>
      </c>
      <c r="J14" s="8">
        <v>0</v>
      </c>
      <c r="K14" s="26">
        <f t="shared" si="1"/>
        <v>1</v>
      </c>
      <c r="L14" s="28">
        <f t="shared" si="2"/>
        <v>127</v>
      </c>
      <c r="M14" s="25">
        <f t="shared" si="3"/>
        <v>425</v>
      </c>
      <c r="N14" s="34">
        <f t="shared" si="3"/>
        <v>35</v>
      </c>
      <c r="O14" s="36">
        <f t="shared" si="4"/>
        <v>460</v>
      </c>
    </row>
    <row r="15" spans="1:15" ht="15" customHeight="1">
      <c r="A15" s="125"/>
      <c r="B15" s="47" t="s">
        <v>43</v>
      </c>
      <c r="C15" s="45">
        <v>31</v>
      </c>
      <c r="D15" s="9">
        <v>2</v>
      </c>
      <c r="E15" s="27">
        <f>SUM(C15:D15)</f>
        <v>33</v>
      </c>
      <c r="F15" s="25">
        <v>0</v>
      </c>
      <c r="G15" s="8">
        <v>0</v>
      </c>
      <c r="H15" s="26">
        <f t="shared" si="0"/>
        <v>0</v>
      </c>
      <c r="I15" s="25">
        <v>0</v>
      </c>
      <c r="J15" s="8">
        <v>0</v>
      </c>
      <c r="K15" s="26">
        <f t="shared" si="1"/>
        <v>0</v>
      </c>
      <c r="L15" s="28">
        <f t="shared" si="2"/>
        <v>0</v>
      </c>
      <c r="M15" s="25">
        <f t="shared" si="3"/>
        <v>31</v>
      </c>
      <c r="N15" s="34">
        <f t="shared" si="3"/>
        <v>2</v>
      </c>
      <c r="O15" s="36">
        <f t="shared" si="4"/>
        <v>33</v>
      </c>
    </row>
    <row r="16" spans="1:15" ht="15" customHeight="1" thickBot="1">
      <c r="A16" s="126"/>
      <c r="B16" s="50" t="s">
        <v>45</v>
      </c>
      <c r="C16" s="51">
        <f>SUM(C12:C15)</f>
        <v>457</v>
      </c>
      <c r="D16" s="52">
        <f>SUM(D12:D15)</f>
        <v>344</v>
      </c>
      <c r="E16" s="53">
        <f>SUM(E12:E15)</f>
        <v>801</v>
      </c>
      <c r="F16" s="54">
        <f>SUM(F12:F15)</f>
        <v>552</v>
      </c>
      <c r="G16" s="52">
        <f>SUM(G12:G15)</f>
        <v>129</v>
      </c>
      <c r="H16" s="53">
        <f t="shared" si="0"/>
        <v>681</v>
      </c>
      <c r="I16" s="54">
        <f>SUM(I12:I15)</f>
        <v>32</v>
      </c>
      <c r="J16" s="52">
        <f>SUM(J12:J15)</f>
        <v>15</v>
      </c>
      <c r="K16" s="53">
        <f t="shared" si="1"/>
        <v>47</v>
      </c>
      <c r="L16" s="55">
        <f t="shared" si="2"/>
        <v>728</v>
      </c>
      <c r="M16" s="54">
        <f t="shared" si="3"/>
        <v>1041</v>
      </c>
      <c r="N16" s="56">
        <f t="shared" si="3"/>
        <v>488</v>
      </c>
      <c r="O16" s="57">
        <f t="shared" si="4"/>
        <v>1529</v>
      </c>
    </row>
    <row r="17" spans="1:15" ht="13.5" thickBot="1">
      <c r="A17" s="128" t="s">
        <v>21</v>
      </c>
      <c r="B17" s="129"/>
      <c r="C17" s="58">
        <f aca="true" t="shared" si="5" ref="C17:O17">SUM(C16+C11)</f>
        <v>1213</v>
      </c>
      <c r="D17" s="59">
        <f t="shared" si="5"/>
        <v>355</v>
      </c>
      <c r="E17" s="60">
        <f t="shared" si="5"/>
        <v>1568</v>
      </c>
      <c r="F17" s="61">
        <f t="shared" si="5"/>
        <v>755</v>
      </c>
      <c r="G17" s="59">
        <f t="shared" si="5"/>
        <v>134</v>
      </c>
      <c r="H17" s="60">
        <f t="shared" si="5"/>
        <v>889</v>
      </c>
      <c r="I17" s="61">
        <f t="shared" si="5"/>
        <v>75</v>
      </c>
      <c r="J17" s="59">
        <f t="shared" si="5"/>
        <v>17</v>
      </c>
      <c r="K17" s="60">
        <f t="shared" si="5"/>
        <v>92</v>
      </c>
      <c r="L17" s="62">
        <f t="shared" si="5"/>
        <v>981</v>
      </c>
      <c r="M17" s="61">
        <f t="shared" si="5"/>
        <v>2043</v>
      </c>
      <c r="N17" s="63">
        <f t="shared" si="5"/>
        <v>506</v>
      </c>
      <c r="O17" s="64">
        <f t="shared" si="5"/>
        <v>2549</v>
      </c>
    </row>
    <row r="18" spans="3:15" ht="12.7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130" t="s">
        <v>46</v>
      </c>
      <c r="B19" s="130"/>
      <c r="C19" s="4"/>
      <c r="D19" s="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1" spans="1:3" ht="12.75">
      <c r="A21" s="4" t="s">
        <v>16</v>
      </c>
      <c r="B21"/>
      <c r="C21" s="10"/>
    </row>
  </sheetData>
  <sheetProtection/>
  <mergeCells count="11">
    <mergeCell ref="A17:B17"/>
    <mergeCell ref="F7:H7"/>
    <mergeCell ref="A19:B19"/>
    <mergeCell ref="A7:B8"/>
    <mergeCell ref="I7:K7"/>
    <mergeCell ref="L7:L8"/>
    <mergeCell ref="M7:O7"/>
    <mergeCell ref="A12:A16"/>
    <mergeCell ref="C7:E7"/>
    <mergeCell ref="A9:A11"/>
    <mergeCell ref="A1:E1"/>
  </mergeCells>
  <hyperlinks>
    <hyperlink ref="A19:D19" location="Definitions!A1" display="Click here to see notes, definitions and source."/>
    <hyperlink ref="A21" location="Contents!A1" display="Go Back to Contents"/>
    <hyperlink ref="A19:B19" location="Definitions!A1" display="Notes, definitions and source"/>
  </hyperlinks>
  <printOptions/>
  <pageMargins left="0.45" right="0.45" top="0.75" bottom="0.75" header="0.3" footer="0.3"/>
  <pageSetup fitToHeight="1" fitToWidth="1" horizontalDpi="600" verticalDpi="600" orientation="landscape" scale="96" r:id="rId1"/>
  <ignoredErrors>
    <ignoredError sqref="E11:H1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O21"/>
  <sheetViews>
    <sheetView showGridLines="0" zoomScalePageLayoutView="0" workbookViewId="0" topLeftCell="A1">
      <selection activeCell="B16" sqref="B16:O16"/>
    </sheetView>
  </sheetViews>
  <sheetFormatPr defaultColWidth="9.140625" defaultRowHeight="12.75"/>
  <cols>
    <col min="1" max="1" width="10.28125" style="5" customWidth="1"/>
    <col min="2" max="2" width="30.8515625" style="5" customWidth="1"/>
    <col min="3" max="5" width="6.8515625" style="5" customWidth="1"/>
    <col min="6" max="7" width="7.28125" style="5" customWidth="1"/>
    <col min="8" max="8" width="9.421875" style="5" bestFit="1" customWidth="1"/>
    <col min="9" max="10" width="7.140625" style="5" customWidth="1"/>
    <col min="11" max="11" width="8.7109375" style="5" customWidth="1"/>
    <col min="12" max="12" width="7.57421875" style="5" customWidth="1"/>
    <col min="13" max="15" width="6.57421875" style="5" customWidth="1"/>
    <col min="16" max="16384" width="9.140625" style="5" customWidth="1"/>
  </cols>
  <sheetData>
    <row r="1" spans="1:11" s="1" customFormat="1" ht="15.75">
      <c r="A1" s="131" t="s">
        <v>29</v>
      </c>
      <c r="B1" s="131"/>
      <c r="C1" s="131"/>
      <c r="D1" s="131"/>
      <c r="E1" s="131"/>
      <c r="F1" s="2"/>
      <c r="G1" s="2"/>
      <c r="H1" s="2"/>
      <c r="I1" s="2"/>
      <c r="J1" s="2"/>
      <c r="K1" s="2"/>
    </row>
    <row r="2" spans="1:3" s="22" customFormat="1" ht="15">
      <c r="A2" s="21" t="s">
        <v>28</v>
      </c>
      <c r="B2" s="21"/>
      <c r="C2" s="21"/>
    </row>
    <row r="3" spans="1:11" s="1" customFormat="1" ht="15.75">
      <c r="A3" s="16" t="s">
        <v>22</v>
      </c>
      <c r="B3" s="15"/>
      <c r="C3" s="15"/>
      <c r="D3" s="2"/>
      <c r="E3" s="2"/>
      <c r="F3" s="2"/>
      <c r="G3" s="2"/>
      <c r="H3" s="2"/>
      <c r="I3" s="2"/>
      <c r="J3" s="2"/>
      <c r="K3" s="2"/>
    </row>
    <row r="4" spans="1:11" s="1" customFormat="1" ht="15.75">
      <c r="A4" s="16" t="s">
        <v>23</v>
      </c>
      <c r="B4" s="15"/>
      <c r="C4" s="15"/>
      <c r="D4" s="2"/>
      <c r="E4" s="2"/>
      <c r="F4" s="2"/>
      <c r="G4" s="2"/>
      <c r="H4" s="2"/>
      <c r="I4" s="2"/>
      <c r="J4" s="2"/>
      <c r="K4" s="2"/>
    </row>
    <row r="5" spans="1:3" s="1" customFormat="1" ht="15.75">
      <c r="A5" s="16" t="s">
        <v>24</v>
      </c>
      <c r="B5" s="15"/>
      <c r="C5" s="15"/>
    </row>
    <row r="6" spans="1:3" s="1" customFormat="1" ht="16.5" thickBot="1">
      <c r="A6" s="16"/>
      <c r="B6" s="15"/>
      <c r="C6" s="15"/>
    </row>
    <row r="7" spans="1:15" ht="27.75" customHeight="1" thickBot="1">
      <c r="A7" s="132" t="s">
        <v>41</v>
      </c>
      <c r="B7" s="133"/>
      <c r="C7" s="121" t="s">
        <v>30</v>
      </c>
      <c r="D7" s="122"/>
      <c r="E7" s="123"/>
      <c r="F7" s="121" t="s">
        <v>31</v>
      </c>
      <c r="G7" s="122"/>
      <c r="H7" s="123"/>
      <c r="I7" s="121" t="s">
        <v>32</v>
      </c>
      <c r="J7" s="122"/>
      <c r="K7" s="123"/>
      <c r="L7" s="135" t="s">
        <v>33</v>
      </c>
      <c r="M7" s="121" t="s">
        <v>34</v>
      </c>
      <c r="N7" s="122"/>
      <c r="O7" s="123"/>
    </row>
    <row r="8" spans="1:15" ht="42.75" customHeight="1" thickBot="1">
      <c r="A8" s="134"/>
      <c r="B8" s="133"/>
      <c r="C8" s="43" t="s">
        <v>18</v>
      </c>
      <c r="D8" s="39" t="s">
        <v>19</v>
      </c>
      <c r="E8" s="40" t="s">
        <v>5</v>
      </c>
      <c r="F8" s="38" t="s">
        <v>18</v>
      </c>
      <c r="G8" s="39" t="s">
        <v>19</v>
      </c>
      <c r="H8" s="40" t="s">
        <v>6</v>
      </c>
      <c r="I8" s="38" t="s">
        <v>18</v>
      </c>
      <c r="J8" s="39" t="s">
        <v>19</v>
      </c>
      <c r="K8" s="40" t="s">
        <v>7</v>
      </c>
      <c r="L8" s="136"/>
      <c r="M8" s="38" t="s">
        <v>18</v>
      </c>
      <c r="N8" s="41" t="s">
        <v>19</v>
      </c>
      <c r="O8" s="42" t="s">
        <v>21</v>
      </c>
    </row>
    <row r="9" spans="1:15" ht="12.75" customHeight="1">
      <c r="A9" s="124" t="s">
        <v>35</v>
      </c>
      <c r="B9" s="46" t="s">
        <v>0</v>
      </c>
      <c r="C9" s="44">
        <v>626</v>
      </c>
      <c r="D9" s="30">
        <v>13</v>
      </c>
      <c r="E9" s="31">
        <f>SUM(C9:D9)</f>
        <v>639</v>
      </c>
      <c r="F9" s="29">
        <v>208</v>
      </c>
      <c r="G9" s="30">
        <v>7</v>
      </c>
      <c r="H9" s="31">
        <f aca="true" t="shared" si="0" ref="H9:H15">SUM(F9:G9)</f>
        <v>215</v>
      </c>
      <c r="I9" s="29">
        <v>45</v>
      </c>
      <c r="J9" s="30">
        <v>1</v>
      </c>
      <c r="K9" s="31">
        <f aca="true" t="shared" si="1" ref="K9:K16">SUM(I9:J9)</f>
        <v>46</v>
      </c>
      <c r="L9" s="32">
        <f>K9+H9</f>
        <v>261</v>
      </c>
      <c r="M9" s="29">
        <f>I9+F9+C9</f>
        <v>879</v>
      </c>
      <c r="N9" s="33">
        <f aca="true" t="shared" si="2" ref="N9:N15">J9+G9+D9</f>
        <v>21</v>
      </c>
      <c r="O9" s="35">
        <f>N9+M9</f>
        <v>900</v>
      </c>
    </row>
    <row r="10" spans="1:15" ht="12.75">
      <c r="A10" s="125"/>
      <c r="B10" s="47" t="s">
        <v>1</v>
      </c>
      <c r="C10" s="24">
        <v>103</v>
      </c>
      <c r="D10" s="8">
        <v>3</v>
      </c>
      <c r="E10" s="26">
        <f>SUM(C10:D10)</f>
        <v>106</v>
      </c>
      <c r="F10" s="25">
        <v>0</v>
      </c>
      <c r="G10" s="8">
        <v>0</v>
      </c>
      <c r="H10" s="26">
        <f t="shared" si="0"/>
        <v>0</v>
      </c>
      <c r="I10" s="25">
        <v>0</v>
      </c>
      <c r="J10" s="8">
        <v>0</v>
      </c>
      <c r="K10" s="26">
        <f t="shared" si="1"/>
        <v>0</v>
      </c>
      <c r="L10" s="28">
        <f aca="true" t="shared" si="3" ref="L10:L16">K10+H10</f>
        <v>0</v>
      </c>
      <c r="M10" s="25">
        <f aca="true" t="shared" si="4" ref="M10:M15">I10+F10+C10</f>
        <v>103</v>
      </c>
      <c r="N10" s="34">
        <f t="shared" si="2"/>
        <v>3</v>
      </c>
      <c r="O10" s="36">
        <f aca="true" t="shared" si="5" ref="O10:O16">N10+M10</f>
        <v>106</v>
      </c>
    </row>
    <row r="11" spans="1:15" ht="15" customHeight="1" thickBot="1">
      <c r="A11" s="126"/>
      <c r="B11" s="50" t="s">
        <v>44</v>
      </c>
      <c r="C11" s="51">
        <f>SUM(C9:C10)</f>
        <v>729</v>
      </c>
      <c r="D11" s="52">
        <f aca="true" t="shared" si="6" ref="D11:J11">SUM(D9:D10)</f>
        <v>16</v>
      </c>
      <c r="E11" s="53">
        <f t="shared" si="6"/>
        <v>745</v>
      </c>
      <c r="F11" s="54">
        <f t="shared" si="6"/>
        <v>208</v>
      </c>
      <c r="G11" s="52">
        <f t="shared" si="6"/>
        <v>7</v>
      </c>
      <c r="H11" s="53">
        <f t="shared" si="0"/>
        <v>215</v>
      </c>
      <c r="I11" s="54">
        <f t="shared" si="6"/>
        <v>45</v>
      </c>
      <c r="J11" s="52">
        <f t="shared" si="6"/>
        <v>1</v>
      </c>
      <c r="K11" s="53">
        <f t="shared" si="1"/>
        <v>46</v>
      </c>
      <c r="L11" s="55">
        <f t="shared" si="3"/>
        <v>261</v>
      </c>
      <c r="M11" s="54">
        <f t="shared" si="4"/>
        <v>982</v>
      </c>
      <c r="N11" s="56">
        <f t="shared" si="2"/>
        <v>24</v>
      </c>
      <c r="O11" s="57">
        <f t="shared" si="5"/>
        <v>1006</v>
      </c>
    </row>
    <row r="12" spans="1:15" ht="12.75" customHeight="1">
      <c r="A12" s="124" t="s">
        <v>36</v>
      </c>
      <c r="B12" s="48" t="s">
        <v>2</v>
      </c>
      <c r="C12" s="44">
        <v>86</v>
      </c>
      <c r="D12" s="30">
        <v>310</v>
      </c>
      <c r="E12" s="31">
        <f>SUM(C12:D12)</f>
        <v>396</v>
      </c>
      <c r="F12" s="29">
        <v>369</v>
      </c>
      <c r="G12" s="30">
        <v>146</v>
      </c>
      <c r="H12" s="31">
        <f t="shared" si="0"/>
        <v>515</v>
      </c>
      <c r="I12" s="29">
        <v>28</v>
      </c>
      <c r="J12" s="30">
        <v>11</v>
      </c>
      <c r="K12" s="31">
        <f t="shared" si="1"/>
        <v>39</v>
      </c>
      <c r="L12" s="32">
        <f t="shared" si="3"/>
        <v>554</v>
      </c>
      <c r="M12" s="29">
        <f t="shared" si="4"/>
        <v>483</v>
      </c>
      <c r="N12" s="33">
        <f t="shared" si="2"/>
        <v>467</v>
      </c>
      <c r="O12" s="35">
        <f t="shared" si="5"/>
        <v>950</v>
      </c>
    </row>
    <row r="13" spans="1:15" ht="12.75">
      <c r="A13" s="125"/>
      <c r="B13" s="49" t="s">
        <v>3</v>
      </c>
      <c r="C13" s="24">
        <v>26</v>
      </c>
      <c r="D13" s="8">
        <v>13</v>
      </c>
      <c r="E13" s="26">
        <f>SUM(C13:D13)</f>
        <v>39</v>
      </c>
      <c r="F13" s="25">
        <v>32</v>
      </c>
      <c r="G13" s="8">
        <v>2</v>
      </c>
      <c r="H13" s="26">
        <f t="shared" si="0"/>
        <v>34</v>
      </c>
      <c r="I13" s="25">
        <v>3</v>
      </c>
      <c r="J13" s="8">
        <v>0</v>
      </c>
      <c r="K13" s="26">
        <f t="shared" si="1"/>
        <v>3</v>
      </c>
      <c r="L13" s="28">
        <f t="shared" si="3"/>
        <v>37</v>
      </c>
      <c r="M13" s="25">
        <f t="shared" si="4"/>
        <v>61</v>
      </c>
      <c r="N13" s="34">
        <f t="shared" si="2"/>
        <v>15</v>
      </c>
      <c r="O13" s="36">
        <f t="shared" si="5"/>
        <v>76</v>
      </c>
    </row>
    <row r="14" spans="1:15" ht="12.75">
      <c r="A14" s="125"/>
      <c r="B14" s="49" t="s">
        <v>4</v>
      </c>
      <c r="C14" s="24">
        <v>292</v>
      </c>
      <c r="D14" s="8">
        <v>34</v>
      </c>
      <c r="E14" s="26">
        <f>SUM(C14:D14)</f>
        <v>326</v>
      </c>
      <c r="F14" s="25">
        <v>130</v>
      </c>
      <c r="G14" s="8">
        <v>7</v>
      </c>
      <c r="H14" s="26">
        <f t="shared" si="0"/>
        <v>137</v>
      </c>
      <c r="I14" s="25">
        <v>2</v>
      </c>
      <c r="J14" s="8">
        <v>0</v>
      </c>
      <c r="K14" s="26">
        <f t="shared" si="1"/>
        <v>2</v>
      </c>
      <c r="L14" s="28">
        <f t="shared" si="3"/>
        <v>139</v>
      </c>
      <c r="M14" s="25">
        <f t="shared" si="4"/>
        <v>424</v>
      </c>
      <c r="N14" s="34">
        <f t="shared" si="2"/>
        <v>41</v>
      </c>
      <c r="O14" s="36">
        <f t="shared" si="5"/>
        <v>465</v>
      </c>
    </row>
    <row r="15" spans="1:15" ht="15" customHeight="1">
      <c r="A15" s="125"/>
      <c r="B15" s="47" t="s">
        <v>43</v>
      </c>
      <c r="C15" s="45">
        <v>33</v>
      </c>
      <c r="D15" s="9">
        <v>2</v>
      </c>
      <c r="E15" s="27">
        <f>SUM(C15:D15)</f>
        <v>35</v>
      </c>
      <c r="F15" s="25">
        <v>1</v>
      </c>
      <c r="G15" s="8">
        <v>0</v>
      </c>
      <c r="H15" s="26">
        <f t="shared" si="0"/>
        <v>1</v>
      </c>
      <c r="I15" s="25">
        <v>0</v>
      </c>
      <c r="J15" s="8">
        <v>0</v>
      </c>
      <c r="K15" s="26">
        <f t="shared" si="1"/>
        <v>0</v>
      </c>
      <c r="L15" s="28">
        <f t="shared" si="3"/>
        <v>1</v>
      </c>
      <c r="M15" s="25">
        <f t="shared" si="4"/>
        <v>34</v>
      </c>
      <c r="N15" s="34">
        <f t="shared" si="2"/>
        <v>2</v>
      </c>
      <c r="O15" s="36">
        <f t="shared" si="5"/>
        <v>36</v>
      </c>
    </row>
    <row r="16" spans="1:15" ht="15" customHeight="1" thickBot="1">
      <c r="A16" s="126"/>
      <c r="B16" s="50" t="s">
        <v>45</v>
      </c>
      <c r="C16" s="51">
        <f>SUM(C12:C15)</f>
        <v>437</v>
      </c>
      <c r="D16" s="52">
        <f aca="true" t="shared" si="7" ref="D16:J16">SUM(D12:D15)</f>
        <v>359</v>
      </c>
      <c r="E16" s="53">
        <f t="shared" si="7"/>
        <v>796</v>
      </c>
      <c r="F16" s="54">
        <f t="shared" si="7"/>
        <v>532</v>
      </c>
      <c r="G16" s="52">
        <f t="shared" si="7"/>
        <v>155</v>
      </c>
      <c r="H16" s="53">
        <f>SUM(F16:G16)</f>
        <v>687</v>
      </c>
      <c r="I16" s="54">
        <f t="shared" si="7"/>
        <v>33</v>
      </c>
      <c r="J16" s="52">
        <f t="shared" si="7"/>
        <v>11</v>
      </c>
      <c r="K16" s="53">
        <f t="shared" si="1"/>
        <v>44</v>
      </c>
      <c r="L16" s="55">
        <f t="shared" si="3"/>
        <v>731</v>
      </c>
      <c r="M16" s="54">
        <f>I16+F16+C16</f>
        <v>1002</v>
      </c>
      <c r="N16" s="56">
        <f>J16+G16+D16</f>
        <v>525</v>
      </c>
      <c r="O16" s="57">
        <f t="shared" si="5"/>
        <v>1527</v>
      </c>
    </row>
    <row r="17" spans="1:15" ht="13.5" thickBot="1">
      <c r="A17" s="128" t="s">
        <v>21</v>
      </c>
      <c r="B17" s="129"/>
      <c r="C17" s="58">
        <f aca="true" t="shared" si="8" ref="C17:O17">SUM(C16+C11)</f>
        <v>1166</v>
      </c>
      <c r="D17" s="59">
        <f t="shared" si="8"/>
        <v>375</v>
      </c>
      <c r="E17" s="60">
        <f t="shared" si="8"/>
        <v>1541</v>
      </c>
      <c r="F17" s="61">
        <f t="shared" si="8"/>
        <v>740</v>
      </c>
      <c r="G17" s="59">
        <f t="shared" si="8"/>
        <v>162</v>
      </c>
      <c r="H17" s="60">
        <f t="shared" si="8"/>
        <v>902</v>
      </c>
      <c r="I17" s="61">
        <f t="shared" si="8"/>
        <v>78</v>
      </c>
      <c r="J17" s="59">
        <f t="shared" si="8"/>
        <v>12</v>
      </c>
      <c r="K17" s="60">
        <f t="shared" si="8"/>
        <v>90</v>
      </c>
      <c r="L17" s="62">
        <f t="shared" si="8"/>
        <v>992</v>
      </c>
      <c r="M17" s="61">
        <f t="shared" si="8"/>
        <v>1984</v>
      </c>
      <c r="N17" s="63">
        <f t="shared" si="8"/>
        <v>549</v>
      </c>
      <c r="O17" s="64">
        <f t="shared" si="8"/>
        <v>2533</v>
      </c>
    </row>
    <row r="18" spans="3:15" ht="12.7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130" t="s">
        <v>46</v>
      </c>
      <c r="B19" s="130"/>
      <c r="C19" s="4"/>
      <c r="D19" s="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1" spans="1:3" ht="12.75">
      <c r="A21" s="4" t="s">
        <v>16</v>
      </c>
      <c r="B21"/>
      <c r="C21" s="10"/>
    </row>
  </sheetData>
  <sheetProtection/>
  <mergeCells count="11">
    <mergeCell ref="A17:B17"/>
    <mergeCell ref="F7:H7"/>
    <mergeCell ref="A19:B19"/>
    <mergeCell ref="A7:B8"/>
    <mergeCell ref="I7:K7"/>
    <mergeCell ref="L7:L8"/>
    <mergeCell ref="M7:O7"/>
    <mergeCell ref="A12:A16"/>
    <mergeCell ref="C7:E7"/>
    <mergeCell ref="A9:A11"/>
    <mergeCell ref="A1:E1"/>
  </mergeCells>
  <hyperlinks>
    <hyperlink ref="A19:D19" location="Definitions!A1" display="Click here to see notes, definitions and source."/>
    <hyperlink ref="A21" location="Contents!A1" display="Go Back to Contents"/>
    <hyperlink ref="A19:B19" location="Definitions!A1" display="Notes, definitions and source"/>
  </hyperlinks>
  <printOptions/>
  <pageMargins left="0.45" right="0.45" top="0.75" bottom="0.75" header="0.3" footer="0.3"/>
  <pageSetup fitToHeight="1" fitToWidth="1" horizontalDpi="600" verticalDpi="600" orientation="landscape" scale="96" r:id="rId1"/>
  <ignoredErrors>
    <ignoredError sqref="E11:H1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O21"/>
  <sheetViews>
    <sheetView showGridLines="0" zoomScalePageLayoutView="0" workbookViewId="0" topLeftCell="A1">
      <selection activeCell="B16" sqref="B16:O16"/>
    </sheetView>
  </sheetViews>
  <sheetFormatPr defaultColWidth="9.140625" defaultRowHeight="12.75"/>
  <cols>
    <col min="1" max="1" width="10.28125" style="5" customWidth="1"/>
    <col min="2" max="2" width="30.8515625" style="5" customWidth="1"/>
    <col min="3" max="5" width="6.8515625" style="5" customWidth="1"/>
    <col min="6" max="7" width="7.28125" style="5" customWidth="1"/>
    <col min="8" max="8" width="9.421875" style="5" bestFit="1" customWidth="1"/>
    <col min="9" max="10" width="7.140625" style="5" customWidth="1"/>
    <col min="11" max="11" width="8.7109375" style="5" customWidth="1"/>
    <col min="12" max="12" width="7.57421875" style="5" customWidth="1"/>
    <col min="13" max="15" width="6.57421875" style="5" customWidth="1"/>
    <col min="16" max="16384" width="9.140625" style="5" customWidth="1"/>
  </cols>
  <sheetData>
    <row r="1" spans="1:11" s="1" customFormat="1" ht="15.75">
      <c r="A1" s="131" t="s">
        <v>29</v>
      </c>
      <c r="B1" s="131"/>
      <c r="C1" s="131"/>
      <c r="D1" s="131"/>
      <c r="E1" s="131"/>
      <c r="F1" s="2"/>
      <c r="G1" s="2"/>
      <c r="H1" s="2"/>
      <c r="I1" s="2"/>
      <c r="J1" s="2"/>
      <c r="K1" s="2"/>
    </row>
    <row r="2" spans="1:3" s="22" customFormat="1" ht="15">
      <c r="A2" s="21" t="s">
        <v>28</v>
      </c>
      <c r="B2" s="21"/>
      <c r="C2" s="21"/>
    </row>
    <row r="3" spans="1:11" s="1" customFormat="1" ht="15.75">
      <c r="A3" s="16" t="s">
        <v>22</v>
      </c>
      <c r="B3" s="15"/>
      <c r="C3" s="15"/>
      <c r="D3" s="2"/>
      <c r="E3" s="2"/>
      <c r="F3" s="2"/>
      <c r="G3" s="2"/>
      <c r="H3" s="2"/>
      <c r="I3" s="2"/>
      <c r="J3" s="2"/>
      <c r="K3" s="2"/>
    </row>
    <row r="4" spans="1:11" s="1" customFormat="1" ht="15.75">
      <c r="A4" s="16" t="s">
        <v>23</v>
      </c>
      <c r="B4" s="15"/>
      <c r="C4" s="15"/>
      <c r="D4" s="2"/>
      <c r="E4" s="2"/>
      <c r="F4" s="2"/>
      <c r="G4" s="2"/>
      <c r="H4" s="2"/>
      <c r="I4" s="2"/>
      <c r="J4" s="2"/>
      <c r="K4" s="2"/>
    </row>
    <row r="5" spans="1:3" s="1" customFormat="1" ht="15.75">
      <c r="A5" s="16" t="s">
        <v>10</v>
      </c>
      <c r="B5" s="15"/>
      <c r="C5" s="15"/>
    </row>
    <row r="6" spans="1:3" s="1" customFormat="1" ht="16.5" thickBot="1">
      <c r="A6" s="16"/>
      <c r="B6" s="15"/>
      <c r="C6" s="15"/>
    </row>
    <row r="7" spans="1:15" ht="27.75" customHeight="1" thickBot="1">
      <c r="A7" s="132" t="s">
        <v>41</v>
      </c>
      <c r="B7" s="133"/>
      <c r="C7" s="132" t="s">
        <v>30</v>
      </c>
      <c r="D7" s="139"/>
      <c r="E7" s="140"/>
      <c r="F7" s="132" t="s">
        <v>31</v>
      </c>
      <c r="G7" s="139"/>
      <c r="H7" s="140"/>
      <c r="I7" s="132" t="s">
        <v>32</v>
      </c>
      <c r="J7" s="139"/>
      <c r="K7" s="140"/>
      <c r="L7" s="137" t="s">
        <v>33</v>
      </c>
      <c r="M7" s="132" t="s">
        <v>34</v>
      </c>
      <c r="N7" s="139"/>
      <c r="O7" s="140"/>
    </row>
    <row r="8" spans="1:15" ht="42.75" customHeight="1" thickBot="1">
      <c r="A8" s="134"/>
      <c r="B8" s="133"/>
      <c r="C8" s="43" t="s">
        <v>18</v>
      </c>
      <c r="D8" s="39" t="s">
        <v>19</v>
      </c>
      <c r="E8" s="40" t="s">
        <v>5</v>
      </c>
      <c r="F8" s="38" t="s">
        <v>18</v>
      </c>
      <c r="G8" s="39" t="s">
        <v>19</v>
      </c>
      <c r="H8" s="40" t="s">
        <v>6</v>
      </c>
      <c r="I8" s="38" t="s">
        <v>18</v>
      </c>
      <c r="J8" s="39" t="s">
        <v>19</v>
      </c>
      <c r="K8" s="40" t="s">
        <v>7</v>
      </c>
      <c r="L8" s="138"/>
      <c r="M8" s="38" t="s">
        <v>18</v>
      </c>
      <c r="N8" s="41" t="s">
        <v>19</v>
      </c>
      <c r="O8" s="42" t="s">
        <v>21</v>
      </c>
    </row>
    <row r="9" spans="1:15" ht="12.75" customHeight="1">
      <c r="A9" s="124" t="s">
        <v>35</v>
      </c>
      <c r="B9" s="46" t="s">
        <v>0</v>
      </c>
      <c r="C9" s="44">
        <v>627</v>
      </c>
      <c r="D9" s="30">
        <v>11</v>
      </c>
      <c r="E9" s="31">
        <v>638</v>
      </c>
      <c r="F9" s="29">
        <v>203</v>
      </c>
      <c r="G9" s="30">
        <v>6</v>
      </c>
      <c r="H9" s="31">
        <v>209</v>
      </c>
      <c r="I9" s="29">
        <v>44</v>
      </c>
      <c r="J9" s="30">
        <v>1</v>
      </c>
      <c r="K9" s="31">
        <v>45</v>
      </c>
      <c r="L9" s="32">
        <v>254</v>
      </c>
      <c r="M9" s="29">
        <v>874</v>
      </c>
      <c r="N9" s="33">
        <v>18</v>
      </c>
      <c r="O9" s="35">
        <v>892</v>
      </c>
    </row>
    <row r="10" spans="1:15" ht="12.75" customHeight="1">
      <c r="A10" s="125"/>
      <c r="B10" s="47" t="s">
        <v>1</v>
      </c>
      <c r="C10" s="24">
        <v>107</v>
      </c>
      <c r="D10" s="8">
        <v>1</v>
      </c>
      <c r="E10" s="26">
        <v>108</v>
      </c>
      <c r="F10" s="25">
        <v>0</v>
      </c>
      <c r="G10" s="8">
        <v>0</v>
      </c>
      <c r="H10" s="26">
        <v>0</v>
      </c>
      <c r="I10" s="25">
        <v>0</v>
      </c>
      <c r="J10" s="8">
        <v>0</v>
      </c>
      <c r="K10" s="26">
        <v>0</v>
      </c>
      <c r="L10" s="28">
        <v>0</v>
      </c>
      <c r="M10" s="25">
        <v>107</v>
      </c>
      <c r="N10" s="34">
        <v>1</v>
      </c>
      <c r="O10" s="36">
        <v>108</v>
      </c>
    </row>
    <row r="11" spans="1:15" ht="15" customHeight="1" thickBot="1">
      <c r="A11" s="126"/>
      <c r="B11" s="50" t="s">
        <v>44</v>
      </c>
      <c r="C11" s="51">
        <v>734</v>
      </c>
      <c r="D11" s="52">
        <v>12</v>
      </c>
      <c r="E11" s="53">
        <v>746</v>
      </c>
      <c r="F11" s="54">
        <v>203</v>
      </c>
      <c r="G11" s="52">
        <v>6</v>
      </c>
      <c r="H11" s="53">
        <v>209</v>
      </c>
      <c r="I11" s="54">
        <v>44</v>
      </c>
      <c r="J11" s="52">
        <v>1</v>
      </c>
      <c r="K11" s="53">
        <v>45</v>
      </c>
      <c r="L11" s="55">
        <v>254</v>
      </c>
      <c r="M11" s="54">
        <v>981</v>
      </c>
      <c r="N11" s="56">
        <v>19</v>
      </c>
      <c r="O11" s="57">
        <v>1000</v>
      </c>
    </row>
    <row r="12" spans="1:15" ht="12.75" customHeight="1">
      <c r="A12" s="124" t="s">
        <v>36</v>
      </c>
      <c r="B12" s="48" t="s">
        <v>2</v>
      </c>
      <c r="C12" s="44">
        <v>77</v>
      </c>
      <c r="D12" s="30">
        <v>274</v>
      </c>
      <c r="E12" s="31">
        <v>351</v>
      </c>
      <c r="F12" s="29">
        <v>340</v>
      </c>
      <c r="G12" s="30">
        <v>223</v>
      </c>
      <c r="H12" s="31">
        <v>563</v>
      </c>
      <c r="I12" s="29">
        <v>28</v>
      </c>
      <c r="J12" s="30">
        <v>11</v>
      </c>
      <c r="K12" s="31">
        <v>39</v>
      </c>
      <c r="L12" s="32">
        <v>602</v>
      </c>
      <c r="M12" s="29">
        <v>445</v>
      </c>
      <c r="N12" s="33">
        <v>508</v>
      </c>
      <c r="O12" s="35">
        <v>953</v>
      </c>
    </row>
    <row r="13" spans="1:15" ht="12.75" customHeight="1">
      <c r="A13" s="125"/>
      <c r="B13" s="49" t="s">
        <v>3</v>
      </c>
      <c r="C13" s="24">
        <v>32</v>
      </c>
      <c r="D13" s="8">
        <v>18</v>
      </c>
      <c r="E13" s="26">
        <v>50</v>
      </c>
      <c r="F13" s="25">
        <v>24</v>
      </c>
      <c r="G13" s="8">
        <v>3</v>
      </c>
      <c r="H13" s="26">
        <v>27</v>
      </c>
      <c r="I13" s="25">
        <v>1</v>
      </c>
      <c r="J13" s="8">
        <v>0</v>
      </c>
      <c r="K13" s="26">
        <v>1</v>
      </c>
      <c r="L13" s="28">
        <v>28</v>
      </c>
      <c r="M13" s="25">
        <v>57</v>
      </c>
      <c r="N13" s="34">
        <v>21</v>
      </c>
      <c r="O13" s="36">
        <v>78</v>
      </c>
    </row>
    <row r="14" spans="1:15" ht="12.75" customHeight="1">
      <c r="A14" s="125"/>
      <c r="B14" s="49" t="s">
        <v>4</v>
      </c>
      <c r="C14" s="24">
        <v>294</v>
      </c>
      <c r="D14" s="8">
        <v>31</v>
      </c>
      <c r="E14" s="26">
        <v>325</v>
      </c>
      <c r="F14" s="25">
        <v>101</v>
      </c>
      <c r="G14" s="8">
        <v>5</v>
      </c>
      <c r="H14" s="26">
        <v>106</v>
      </c>
      <c r="I14" s="25">
        <v>4</v>
      </c>
      <c r="J14" s="8">
        <v>0</v>
      </c>
      <c r="K14" s="26">
        <v>4</v>
      </c>
      <c r="L14" s="28">
        <v>110</v>
      </c>
      <c r="M14" s="25">
        <v>399</v>
      </c>
      <c r="N14" s="34">
        <v>36</v>
      </c>
      <c r="O14" s="36">
        <v>435</v>
      </c>
    </row>
    <row r="15" spans="1:15" ht="15" customHeight="1">
      <c r="A15" s="125"/>
      <c r="B15" s="47" t="s">
        <v>43</v>
      </c>
      <c r="C15" s="45">
        <v>34</v>
      </c>
      <c r="D15" s="9">
        <v>3</v>
      </c>
      <c r="E15" s="27">
        <v>37</v>
      </c>
      <c r="F15" s="25">
        <v>1</v>
      </c>
      <c r="G15" s="8">
        <v>0</v>
      </c>
      <c r="H15" s="26">
        <v>1</v>
      </c>
      <c r="I15" s="25">
        <v>0</v>
      </c>
      <c r="J15" s="8">
        <v>0</v>
      </c>
      <c r="K15" s="26">
        <v>0</v>
      </c>
      <c r="L15" s="28">
        <v>1</v>
      </c>
      <c r="M15" s="25">
        <v>35</v>
      </c>
      <c r="N15" s="34">
        <v>3</v>
      </c>
      <c r="O15" s="36">
        <v>38</v>
      </c>
    </row>
    <row r="16" spans="1:15" ht="15" customHeight="1" thickBot="1">
      <c r="A16" s="126"/>
      <c r="B16" s="50" t="s">
        <v>45</v>
      </c>
      <c r="C16" s="51">
        <v>437</v>
      </c>
      <c r="D16" s="52">
        <v>326</v>
      </c>
      <c r="E16" s="53">
        <v>763</v>
      </c>
      <c r="F16" s="54">
        <v>466</v>
      </c>
      <c r="G16" s="52">
        <v>231</v>
      </c>
      <c r="H16" s="53">
        <v>697</v>
      </c>
      <c r="I16" s="54">
        <v>33</v>
      </c>
      <c r="J16" s="52">
        <v>11</v>
      </c>
      <c r="K16" s="53">
        <v>44</v>
      </c>
      <c r="L16" s="55">
        <v>741</v>
      </c>
      <c r="M16" s="54">
        <v>936</v>
      </c>
      <c r="N16" s="56">
        <v>568</v>
      </c>
      <c r="O16" s="57">
        <v>1504</v>
      </c>
    </row>
    <row r="17" spans="1:15" ht="13.5" thickBot="1">
      <c r="A17" s="128" t="s">
        <v>21</v>
      </c>
      <c r="B17" s="129"/>
      <c r="C17" s="58">
        <v>1171</v>
      </c>
      <c r="D17" s="59">
        <v>338</v>
      </c>
      <c r="E17" s="60">
        <v>1509</v>
      </c>
      <c r="F17" s="61">
        <v>669</v>
      </c>
      <c r="G17" s="59">
        <v>237</v>
      </c>
      <c r="H17" s="60">
        <v>906</v>
      </c>
      <c r="I17" s="61">
        <v>77</v>
      </c>
      <c r="J17" s="59">
        <v>12</v>
      </c>
      <c r="K17" s="60">
        <v>89</v>
      </c>
      <c r="L17" s="62">
        <v>995</v>
      </c>
      <c r="M17" s="61">
        <v>1917</v>
      </c>
      <c r="N17" s="63">
        <v>587</v>
      </c>
      <c r="O17" s="64">
        <v>2504</v>
      </c>
    </row>
    <row r="18" spans="3:15" ht="12.7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130" t="s">
        <v>46</v>
      </c>
      <c r="B19" s="130"/>
      <c r="C19" s="4"/>
      <c r="D19" s="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1" spans="1:3" ht="12.75">
      <c r="A21" s="4" t="s">
        <v>16</v>
      </c>
      <c r="B21"/>
      <c r="C21" s="10"/>
    </row>
  </sheetData>
  <sheetProtection/>
  <mergeCells count="11">
    <mergeCell ref="A17:B17"/>
    <mergeCell ref="F7:H7"/>
    <mergeCell ref="A19:B19"/>
    <mergeCell ref="A7:B8"/>
    <mergeCell ref="I7:K7"/>
    <mergeCell ref="L7:L8"/>
    <mergeCell ref="M7:O7"/>
    <mergeCell ref="A12:A16"/>
    <mergeCell ref="C7:E7"/>
    <mergeCell ref="A9:A11"/>
    <mergeCell ref="A1:E1"/>
  </mergeCells>
  <hyperlinks>
    <hyperlink ref="A19:D19" location="Definitions!A1" display="Click here to see notes, definitions and source."/>
    <hyperlink ref="A21" location="Contents!A1" display="Go Back to Contents"/>
    <hyperlink ref="A19:B19" location="Definitions!A1" display="Notes, definitions and source"/>
  </hyperlinks>
  <printOptions/>
  <pageMargins left="0.45" right="0.45" top="0.75" bottom="0.75" header="0.3" footer="0.3"/>
  <pageSetup fitToHeight="1" fitToWidth="1" horizontalDpi="600" verticalDpi="600" orientation="landscape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20"/>
  <sheetViews>
    <sheetView showGridLines="0" zoomScalePageLayoutView="0" workbookViewId="0" topLeftCell="A1">
      <selection activeCell="B15" sqref="B15:O15"/>
    </sheetView>
  </sheetViews>
  <sheetFormatPr defaultColWidth="9.140625" defaultRowHeight="12.75"/>
  <cols>
    <col min="1" max="1" width="10.28125" style="5" customWidth="1"/>
    <col min="2" max="2" width="30.8515625" style="5" customWidth="1"/>
    <col min="3" max="5" width="6.8515625" style="5" customWidth="1"/>
    <col min="6" max="7" width="7.28125" style="5" customWidth="1"/>
    <col min="8" max="8" width="9.421875" style="5" bestFit="1" customWidth="1"/>
    <col min="9" max="10" width="7.140625" style="5" customWidth="1"/>
    <col min="11" max="11" width="8.7109375" style="5" customWidth="1"/>
    <col min="12" max="12" width="7.57421875" style="5" customWidth="1"/>
    <col min="13" max="15" width="6.57421875" style="5" customWidth="1"/>
    <col min="16" max="16384" width="9.140625" style="5" customWidth="1"/>
  </cols>
  <sheetData>
    <row r="1" spans="1:11" s="1" customFormat="1" ht="15.75">
      <c r="A1" s="131" t="s">
        <v>29</v>
      </c>
      <c r="B1" s="131"/>
      <c r="C1" s="131"/>
      <c r="D1" s="131"/>
      <c r="E1" s="131"/>
      <c r="F1" s="2"/>
      <c r="G1" s="2"/>
      <c r="H1" s="2"/>
      <c r="I1" s="2"/>
      <c r="J1" s="2"/>
      <c r="K1" s="2"/>
    </row>
    <row r="2" spans="1:3" s="22" customFormat="1" ht="15">
      <c r="A2" s="21" t="s">
        <v>28</v>
      </c>
      <c r="B2" s="21"/>
      <c r="C2" s="21"/>
    </row>
    <row r="3" spans="1:11" s="1" customFormat="1" ht="15.75">
      <c r="A3" s="16" t="s">
        <v>22</v>
      </c>
      <c r="B3" s="15"/>
      <c r="C3" s="15"/>
      <c r="D3" s="2"/>
      <c r="E3" s="2"/>
      <c r="F3" s="2"/>
      <c r="G3" s="2"/>
      <c r="H3" s="2"/>
      <c r="I3" s="2"/>
      <c r="J3" s="2"/>
      <c r="K3" s="2"/>
    </row>
    <row r="4" spans="1:11" s="1" customFormat="1" ht="15.75">
      <c r="A4" s="16" t="s">
        <v>23</v>
      </c>
      <c r="B4" s="15"/>
      <c r="C4" s="15"/>
      <c r="D4" s="2"/>
      <c r="E4" s="2"/>
      <c r="F4" s="2"/>
      <c r="G4" s="2"/>
      <c r="H4" s="2"/>
      <c r="I4" s="2"/>
      <c r="J4" s="2"/>
      <c r="K4" s="2"/>
    </row>
    <row r="5" spans="1:3" s="1" customFormat="1" ht="15.75">
      <c r="A5" s="16" t="s">
        <v>11</v>
      </c>
      <c r="B5" s="15"/>
      <c r="C5" s="15"/>
    </row>
    <row r="6" spans="1:3" s="1" customFormat="1" ht="16.5" thickBot="1">
      <c r="A6" s="16"/>
      <c r="B6" s="15"/>
      <c r="C6" s="15"/>
    </row>
    <row r="7" spans="1:15" ht="27.75" customHeight="1" thickBot="1">
      <c r="A7" s="132" t="s">
        <v>41</v>
      </c>
      <c r="B7" s="133"/>
      <c r="C7" s="132" t="s">
        <v>30</v>
      </c>
      <c r="D7" s="139"/>
      <c r="E7" s="140"/>
      <c r="F7" s="132" t="s">
        <v>31</v>
      </c>
      <c r="G7" s="139"/>
      <c r="H7" s="140"/>
      <c r="I7" s="132" t="s">
        <v>32</v>
      </c>
      <c r="J7" s="139"/>
      <c r="K7" s="140"/>
      <c r="L7" s="137" t="s">
        <v>33</v>
      </c>
      <c r="M7" s="132" t="s">
        <v>34</v>
      </c>
      <c r="N7" s="139"/>
      <c r="O7" s="140"/>
    </row>
    <row r="8" spans="1:15" ht="42.75" customHeight="1" thickBot="1">
      <c r="A8" s="134"/>
      <c r="B8" s="133"/>
      <c r="C8" s="43" t="s">
        <v>18</v>
      </c>
      <c r="D8" s="39" t="s">
        <v>19</v>
      </c>
      <c r="E8" s="40" t="s">
        <v>5</v>
      </c>
      <c r="F8" s="38" t="s">
        <v>18</v>
      </c>
      <c r="G8" s="39" t="s">
        <v>19</v>
      </c>
      <c r="H8" s="40" t="s">
        <v>6</v>
      </c>
      <c r="I8" s="38" t="s">
        <v>18</v>
      </c>
      <c r="J8" s="39" t="s">
        <v>19</v>
      </c>
      <c r="K8" s="40" t="s">
        <v>7</v>
      </c>
      <c r="L8" s="138"/>
      <c r="M8" s="38" t="s">
        <v>18</v>
      </c>
      <c r="N8" s="41" t="s">
        <v>19</v>
      </c>
      <c r="O8" s="42" t="s">
        <v>21</v>
      </c>
    </row>
    <row r="9" spans="1:15" ht="12.75" customHeight="1">
      <c r="A9" s="124" t="s">
        <v>35</v>
      </c>
      <c r="B9" s="46" t="s">
        <v>0</v>
      </c>
      <c r="C9" s="44">
        <v>629</v>
      </c>
      <c r="D9" s="30">
        <v>5</v>
      </c>
      <c r="E9" s="31">
        <v>634</v>
      </c>
      <c r="F9" s="29">
        <v>199</v>
      </c>
      <c r="G9" s="30">
        <v>7</v>
      </c>
      <c r="H9" s="31">
        <v>206</v>
      </c>
      <c r="I9" s="29">
        <v>42</v>
      </c>
      <c r="J9" s="30">
        <v>1</v>
      </c>
      <c r="K9" s="31">
        <v>43</v>
      </c>
      <c r="L9" s="32">
        <v>249</v>
      </c>
      <c r="M9" s="29">
        <v>870</v>
      </c>
      <c r="N9" s="33">
        <v>13</v>
      </c>
      <c r="O9" s="35">
        <v>883</v>
      </c>
    </row>
    <row r="10" spans="1:15" ht="12.75" customHeight="1">
      <c r="A10" s="125"/>
      <c r="B10" s="47" t="s">
        <v>1</v>
      </c>
      <c r="C10" s="24">
        <v>99</v>
      </c>
      <c r="D10" s="8">
        <v>0</v>
      </c>
      <c r="E10" s="26">
        <v>99</v>
      </c>
      <c r="F10" s="25">
        <v>0</v>
      </c>
      <c r="G10" s="8">
        <v>0</v>
      </c>
      <c r="H10" s="26">
        <v>0</v>
      </c>
      <c r="I10" s="25">
        <v>0</v>
      </c>
      <c r="J10" s="8">
        <v>0</v>
      </c>
      <c r="K10" s="26">
        <v>0</v>
      </c>
      <c r="L10" s="28">
        <v>0</v>
      </c>
      <c r="M10" s="25">
        <v>99</v>
      </c>
      <c r="N10" s="34">
        <v>0</v>
      </c>
      <c r="O10" s="36">
        <v>99</v>
      </c>
    </row>
    <row r="11" spans="1:15" ht="15" customHeight="1" thickBot="1">
      <c r="A11" s="126"/>
      <c r="B11" s="50" t="s">
        <v>44</v>
      </c>
      <c r="C11" s="51">
        <v>728</v>
      </c>
      <c r="D11" s="52">
        <v>5</v>
      </c>
      <c r="E11" s="53">
        <v>733</v>
      </c>
      <c r="F11" s="54">
        <v>199</v>
      </c>
      <c r="G11" s="52">
        <v>7</v>
      </c>
      <c r="H11" s="53">
        <v>206</v>
      </c>
      <c r="I11" s="54">
        <v>42</v>
      </c>
      <c r="J11" s="52">
        <v>1</v>
      </c>
      <c r="K11" s="53">
        <v>43</v>
      </c>
      <c r="L11" s="55">
        <v>249</v>
      </c>
      <c r="M11" s="54">
        <v>969</v>
      </c>
      <c r="N11" s="56">
        <v>13</v>
      </c>
      <c r="O11" s="57">
        <v>982</v>
      </c>
    </row>
    <row r="12" spans="1:15" ht="12.75" customHeight="1">
      <c r="A12" s="124" t="s">
        <v>36</v>
      </c>
      <c r="B12" s="48" t="s">
        <v>2</v>
      </c>
      <c r="C12" s="44">
        <v>79</v>
      </c>
      <c r="D12" s="30">
        <v>267</v>
      </c>
      <c r="E12" s="31">
        <v>346</v>
      </c>
      <c r="F12" s="29">
        <v>312</v>
      </c>
      <c r="G12" s="30">
        <v>226</v>
      </c>
      <c r="H12" s="31">
        <v>538</v>
      </c>
      <c r="I12" s="29">
        <v>28</v>
      </c>
      <c r="J12" s="30">
        <v>10</v>
      </c>
      <c r="K12" s="31">
        <v>38</v>
      </c>
      <c r="L12" s="32">
        <v>576</v>
      </c>
      <c r="M12" s="29">
        <v>419</v>
      </c>
      <c r="N12" s="33">
        <v>503</v>
      </c>
      <c r="O12" s="35">
        <v>922</v>
      </c>
    </row>
    <row r="13" spans="1:15" ht="12.75" customHeight="1">
      <c r="A13" s="125"/>
      <c r="B13" s="49" t="s">
        <v>3</v>
      </c>
      <c r="C13" s="24">
        <v>36</v>
      </c>
      <c r="D13" s="8">
        <v>12</v>
      </c>
      <c r="E13" s="26">
        <v>48</v>
      </c>
      <c r="F13" s="25">
        <v>23</v>
      </c>
      <c r="G13" s="8">
        <v>4</v>
      </c>
      <c r="H13" s="26">
        <v>27</v>
      </c>
      <c r="I13" s="25">
        <v>0</v>
      </c>
      <c r="J13" s="8">
        <v>0</v>
      </c>
      <c r="K13" s="26">
        <v>0</v>
      </c>
      <c r="L13" s="28">
        <v>27</v>
      </c>
      <c r="M13" s="25">
        <v>59</v>
      </c>
      <c r="N13" s="34">
        <v>16</v>
      </c>
      <c r="O13" s="36">
        <v>75</v>
      </c>
    </row>
    <row r="14" spans="1:15" ht="12.75" customHeight="1">
      <c r="A14" s="125"/>
      <c r="B14" s="49" t="s">
        <v>4</v>
      </c>
      <c r="C14" s="24">
        <v>292</v>
      </c>
      <c r="D14" s="8">
        <v>31</v>
      </c>
      <c r="E14" s="26">
        <v>323</v>
      </c>
      <c r="F14" s="25">
        <v>88</v>
      </c>
      <c r="G14" s="8">
        <v>4</v>
      </c>
      <c r="H14" s="26">
        <v>92</v>
      </c>
      <c r="I14" s="25">
        <v>14</v>
      </c>
      <c r="J14" s="8">
        <v>1</v>
      </c>
      <c r="K14" s="26">
        <v>15</v>
      </c>
      <c r="L14" s="28">
        <v>107</v>
      </c>
      <c r="M14" s="25">
        <v>394</v>
      </c>
      <c r="N14" s="34">
        <v>36</v>
      </c>
      <c r="O14" s="36">
        <v>430</v>
      </c>
    </row>
    <row r="15" spans="1:15" ht="15" customHeight="1" thickBot="1">
      <c r="A15" s="126"/>
      <c r="B15" s="50" t="s">
        <v>45</v>
      </c>
      <c r="C15" s="51">
        <v>407</v>
      </c>
      <c r="D15" s="52">
        <v>310</v>
      </c>
      <c r="E15" s="53">
        <v>717</v>
      </c>
      <c r="F15" s="54">
        <v>423</v>
      </c>
      <c r="G15" s="52">
        <v>234</v>
      </c>
      <c r="H15" s="53">
        <v>657</v>
      </c>
      <c r="I15" s="54">
        <v>42</v>
      </c>
      <c r="J15" s="52">
        <v>11</v>
      </c>
      <c r="K15" s="53">
        <v>53</v>
      </c>
      <c r="L15" s="55">
        <v>710</v>
      </c>
      <c r="M15" s="54">
        <v>872</v>
      </c>
      <c r="N15" s="56">
        <v>555</v>
      </c>
      <c r="O15" s="57">
        <v>1427</v>
      </c>
    </row>
    <row r="16" spans="1:15" ht="13.5" thickBot="1">
      <c r="A16" s="128" t="s">
        <v>21</v>
      </c>
      <c r="B16" s="129"/>
      <c r="C16" s="58">
        <v>1135</v>
      </c>
      <c r="D16" s="59">
        <v>315</v>
      </c>
      <c r="E16" s="60">
        <v>1450</v>
      </c>
      <c r="F16" s="61">
        <v>622</v>
      </c>
      <c r="G16" s="59">
        <v>241</v>
      </c>
      <c r="H16" s="60">
        <v>863</v>
      </c>
      <c r="I16" s="61">
        <v>84</v>
      </c>
      <c r="J16" s="59">
        <v>12</v>
      </c>
      <c r="K16" s="60">
        <v>96</v>
      </c>
      <c r="L16" s="62">
        <v>959</v>
      </c>
      <c r="M16" s="61">
        <v>1841</v>
      </c>
      <c r="N16" s="63">
        <v>568</v>
      </c>
      <c r="O16" s="64">
        <v>2409</v>
      </c>
    </row>
    <row r="17" spans="3:15" ht="12.7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130" t="s">
        <v>46</v>
      </c>
      <c r="B18" s="130"/>
      <c r="C18" s="4"/>
      <c r="D18" s="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20" spans="1:3" ht="12.75">
      <c r="A20" s="4" t="s">
        <v>16</v>
      </c>
      <c r="B20"/>
      <c r="C20" s="10"/>
    </row>
  </sheetData>
  <sheetProtection/>
  <mergeCells count="11">
    <mergeCell ref="A16:B16"/>
    <mergeCell ref="A1:E1"/>
    <mergeCell ref="A12:A15"/>
    <mergeCell ref="A18:B18"/>
    <mergeCell ref="A7:B8"/>
    <mergeCell ref="M7:O7"/>
    <mergeCell ref="A9:A11"/>
    <mergeCell ref="C7:E7"/>
    <mergeCell ref="F7:H7"/>
    <mergeCell ref="I7:K7"/>
    <mergeCell ref="L7:L8"/>
  </mergeCells>
  <hyperlinks>
    <hyperlink ref="A18:D18" location="Definitions!A1" display="Click here to see notes, definitions and source."/>
    <hyperlink ref="A18:B18" location="Definitions!A1" display="Notes, definitions and source"/>
    <hyperlink ref="A20" location="Contents!A1" display="Go Back to Contents"/>
  </hyperlinks>
  <printOptions/>
  <pageMargins left="0.45" right="0.45" top="0.75" bottom="0.75" header="0.3" footer="0.3"/>
  <pageSetup fitToHeight="1" fitToWidth="1" horizontalDpi="300" verticalDpi="300" orientation="landscape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O20"/>
  <sheetViews>
    <sheetView showGridLines="0" zoomScalePageLayoutView="0" workbookViewId="0" topLeftCell="A1">
      <selection activeCell="F37" sqref="F37"/>
    </sheetView>
  </sheetViews>
  <sheetFormatPr defaultColWidth="9.140625" defaultRowHeight="12.75"/>
  <cols>
    <col min="1" max="1" width="10.28125" style="5" customWidth="1"/>
    <col min="2" max="2" width="30.8515625" style="5" customWidth="1"/>
    <col min="3" max="5" width="6.8515625" style="5" customWidth="1"/>
    <col min="6" max="7" width="7.28125" style="5" customWidth="1"/>
    <col min="8" max="8" width="9.421875" style="5" bestFit="1" customWidth="1"/>
    <col min="9" max="10" width="7.140625" style="5" customWidth="1"/>
    <col min="11" max="11" width="8.7109375" style="5" customWidth="1"/>
    <col min="12" max="12" width="7.57421875" style="5" customWidth="1"/>
    <col min="13" max="15" width="6.57421875" style="5" customWidth="1"/>
    <col min="16" max="16384" width="9.140625" style="5" customWidth="1"/>
  </cols>
  <sheetData>
    <row r="1" spans="1:11" s="1" customFormat="1" ht="15.75">
      <c r="A1" s="131" t="s">
        <v>29</v>
      </c>
      <c r="B1" s="131"/>
      <c r="C1" s="131"/>
      <c r="D1" s="131"/>
      <c r="E1" s="131"/>
      <c r="F1" s="2"/>
      <c r="G1" s="2"/>
      <c r="H1" s="2"/>
      <c r="I1" s="2"/>
      <c r="J1" s="2"/>
      <c r="K1" s="2"/>
    </row>
    <row r="2" spans="1:3" s="22" customFormat="1" ht="15">
      <c r="A2" s="21" t="s">
        <v>28</v>
      </c>
      <c r="B2" s="21"/>
      <c r="C2" s="21"/>
    </row>
    <row r="3" spans="1:11" s="1" customFormat="1" ht="15.75">
      <c r="A3" s="16" t="s">
        <v>22</v>
      </c>
      <c r="B3" s="15"/>
      <c r="C3" s="15"/>
      <c r="D3" s="2"/>
      <c r="E3" s="2"/>
      <c r="F3" s="2"/>
      <c r="G3" s="2"/>
      <c r="H3" s="2"/>
      <c r="I3" s="2"/>
      <c r="J3" s="2"/>
      <c r="K3" s="2"/>
    </row>
    <row r="4" spans="1:11" s="1" customFormat="1" ht="15.75">
      <c r="A4" s="16" t="s">
        <v>23</v>
      </c>
      <c r="B4" s="15"/>
      <c r="C4" s="15"/>
      <c r="D4" s="2"/>
      <c r="E4" s="2"/>
      <c r="F4" s="2"/>
      <c r="G4" s="2"/>
      <c r="H4" s="2"/>
      <c r="I4" s="2"/>
      <c r="J4" s="2"/>
      <c r="K4" s="2"/>
    </row>
    <row r="5" spans="1:3" s="1" customFormat="1" ht="15.75">
      <c r="A5" s="16" t="s">
        <v>12</v>
      </c>
      <c r="B5" s="15"/>
      <c r="C5" s="15"/>
    </row>
    <row r="6" spans="1:3" s="1" customFormat="1" ht="16.5" thickBot="1">
      <c r="A6" s="16"/>
      <c r="B6" s="15"/>
      <c r="C6" s="15"/>
    </row>
    <row r="7" spans="1:15" ht="27.75" customHeight="1" thickBot="1">
      <c r="A7" s="132" t="s">
        <v>41</v>
      </c>
      <c r="B7" s="133"/>
      <c r="C7" s="132" t="s">
        <v>30</v>
      </c>
      <c r="D7" s="139"/>
      <c r="E7" s="140"/>
      <c r="F7" s="132" t="s">
        <v>31</v>
      </c>
      <c r="G7" s="139"/>
      <c r="H7" s="140"/>
      <c r="I7" s="132" t="s">
        <v>32</v>
      </c>
      <c r="J7" s="139"/>
      <c r="K7" s="140"/>
      <c r="L7" s="137" t="s">
        <v>33</v>
      </c>
      <c r="M7" s="132" t="s">
        <v>34</v>
      </c>
      <c r="N7" s="139"/>
      <c r="O7" s="140"/>
    </row>
    <row r="8" spans="1:15" ht="42.75" customHeight="1" thickBot="1">
      <c r="A8" s="134"/>
      <c r="B8" s="133"/>
      <c r="C8" s="43" t="s">
        <v>18</v>
      </c>
      <c r="D8" s="39" t="s">
        <v>19</v>
      </c>
      <c r="E8" s="40" t="s">
        <v>5</v>
      </c>
      <c r="F8" s="38" t="s">
        <v>18</v>
      </c>
      <c r="G8" s="39" t="s">
        <v>19</v>
      </c>
      <c r="H8" s="40" t="s">
        <v>6</v>
      </c>
      <c r="I8" s="38" t="s">
        <v>18</v>
      </c>
      <c r="J8" s="39" t="s">
        <v>19</v>
      </c>
      <c r="K8" s="40" t="s">
        <v>7</v>
      </c>
      <c r="L8" s="138"/>
      <c r="M8" s="38" t="s">
        <v>18</v>
      </c>
      <c r="N8" s="41" t="s">
        <v>19</v>
      </c>
      <c r="O8" s="42" t="s">
        <v>21</v>
      </c>
    </row>
    <row r="9" spans="1:15" ht="12.75" customHeight="1">
      <c r="A9" s="124" t="s">
        <v>35</v>
      </c>
      <c r="B9" s="46" t="s">
        <v>0</v>
      </c>
      <c r="C9" s="44">
        <v>643</v>
      </c>
      <c r="D9" s="30">
        <v>1</v>
      </c>
      <c r="E9" s="31">
        <v>644</v>
      </c>
      <c r="F9" s="29">
        <v>209</v>
      </c>
      <c r="G9" s="30">
        <v>0</v>
      </c>
      <c r="H9" s="31">
        <v>209</v>
      </c>
      <c r="I9" s="29">
        <v>44</v>
      </c>
      <c r="J9" s="30">
        <v>0</v>
      </c>
      <c r="K9" s="31">
        <v>44</v>
      </c>
      <c r="L9" s="32">
        <v>253</v>
      </c>
      <c r="M9" s="29">
        <v>896</v>
      </c>
      <c r="N9" s="33">
        <v>1</v>
      </c>
      <c r="O9" s="35">
        <v>897</v>
      </c>
    </row>
    <row r="10" spans="1:15" ht="12.75" customHeight="1">
      <c r="A10" s="125"/>
      <c r="B10" s="47" t="s">
        <v>1</v>
      </c>
      <c r="C10" s="24">
        <v>102</v>
      </c>
      <c r="D10" s="8">
        <v>0</v>
      </c>
      <c r="E10" s="26">
        <v>102</v>
      </c>
      <c r="F10" s="25">
        <v>0</v>
      </c>
      <c r="G10" s="8">
        <v>0</v>
      </c>
      <c r="H10" s="26">
        <v>0</v>
      </c>
      <c r="I10" s="25">
        <v>0</v>
      </c>
      <c r="J10" s="8">
        <v>0</v>
      </c>
      <c r="K10" s="26">
        <v>0</v>
      </c>
      <c r="L10" s="28">
        <v>0</v>
      </c>
      <c r="M10" s="25">
        <v>102</v>
      </c>
      <c r="N10" s="34">
        <v>0</v>
      </c>
      <c r="O10" s="36">
        <v>102</v>
      </c>
    </row>
    <row r="11" spans="1:15" ht="15" customHeight="1" thickBot="1">
      <c r="A11" s="126"/>
      <c r="B11" s="50" t="s">
        <v>44</v>
      </c>
      <c r="C11" s="51">
        <v>745</v>
      </c>
      <c r="D11" s="52">
        <v>1</v>
      </c>
      <c r="E11" s="53">
        <v>746</v>
      </c>
      <c r="F11" s="54">
        <v>209</v>
      </c>
      <c r="G11" s="52">
        <v>0</v>
      </c>
      <c r="H11" s="53">
        <v>209</v>
      </c>
      <c r="I11" s="54">
        <v>44</v>
      </c>
      <c r="J11" s="52">
        <v>0</v>
      </c>
      <c r="K11" s="53">
        <v>44</v>
      </c>
      <c r="L11" s="55">
        <v>253</v>
      </c>
      <c r="M11" s="54">
        <v>998</v>
      </c>
      <c r="N11" s="56">
        <v>1</v>
      </c>
      <c r="O11" s="57">
        <v>999</v>
      </c>
    </row>
    <row r="12" spans="1:15" ht="12.75" customHeight="1">
      <c r="A12" s="124" t="s">
        <v>36</v>
      </c>
      <c r="B12" s="48" t="s">
        <v>2</v>
      </c>
      <c r="C12" s="44">
        <v>83</v>
      </c>
      <c r="D12" s="30">
        <v>263</v>
      </c>
      <c r="E12" s="31">
        <v>346</v>
      </c>
      <c r="F12" s="29">
        <v>307</v>
      </c>
      <c r="G12" s="30">
        <v>196</v>
      </c>
      <c r="H12" s="31">
        <v>503</v>
      </c>
      <c r="I12" s="29">
        <v>26</v>
      </c>
      <c r="J12" s="30">
        <v>11</v>
      </c>
      <c r="K12" s="31">
        <v>37</v>
      </c>
      <c r="L12" s="32">
        <v>540</v>
      </c>
      <c r="M12" s="29">
        <v>416</v>
      </c>
      <c r="N12" s="33">
        <v>470</v>
      </c>
      <c r="O12" s="35">
        <v>886</v>
      </c>
    </row>
    <row r="13" spans="1:15" ht="12.75" customHeight="1">
      <c r="A13" s="125"/>
      <c r="B13" s="49" t="s">
        <v>3</v>
      </c>
      <c r="C13" s="24">
        <v>31</v>
      </c>
      <c r="D13" s="8">
        <v>12</v>
      </c>
      <c r="E13" s="26">
        <v>43</v>
      </c>
      <c r="F13" s="25">
        <v>27</v>
      </c>
      <c r="G13" s="8">
        <v>3</v>
      </c>
      <c r="H13" s="26">
        <v>30</v>
      </c>
      <c r="I13" s="25">
        <v>0</v>
      </c>
      <c r="J13" s="8">
        <v>0</v>
      </c>
      <c r="K13" s="26">
        <v>0</v>
      </c>
      <c r="L13" s="28">
        <v>30</v>
      </c>
      <c r="M13" s="25">
        <v>58</v>
      </c>
      <c r="N13" s="34">
        <v>15</v>
      </c>
      <c r="O13" s="36">
        <v>73</v>
      </c>
    </row>
    <row r="14" spans="1:15" ht="12.75" customHeight="1">
      <c r="A14" s="125"/>
      <c r="B14" s="49" t="s">
        <v>4</v>
      </c>
      <c r="C14" s="24">
        <v>274</v>
      </c>
      <c r="D14" s="8">
        <v>28</v>
      </c>
      <c r="E14" s="26">
        <v>302</v>
      </c>
      <c r="F14" s="25">
        <v>89</v>
      </c>
      <c r="G14" s="8">
        <v>8</v>
      </c>
      <c r="H14" s="26">
        <v>97</v>
      </c>
      <c r="I14" s="25">
        <v>13</v>
      </c>
      <c r="J14" s="8">
        <v>0</v>
      </c>
      <c r="K14" s="26">
        <v>13</v>
      </c>
      <c r="L14" s="28">
        <v>110</v>
      </c>
      <c r="M14" s="25">
        <v>376</v>
      </c>
      <c r="N14" s="34">
        <v>36</v>
      </c>
      <c r="O14" s="36">
        <v>412</v>
      </c>
    </row>
    <row r="15" spans="1:15" ht="15" customHeight="1" thickBot="1">
      <c r="A15" s="126"/>
      <c r="B15" s="50" t="s">
        <v>45</v>
      </c>
      <c r="C15" s="51">
        <v>388</v>
      </c>
      <c r="D15" s="52">
        <v>303</v>
      </c>
      <c r="E15" s="53">
        <v>691</v>
      </c>
      <c r="F15" s="54">
        <v>423</v>
      </c>
      <c r="G15" s="52">
        <v>207</v>
      </c>
      <c r="H15" s="53">
        <v>630</v>
      </c>
      <c r="I15" s="54">
        <v>39</v>
      </c>
      <c r="J15" s="52">
        <v>11</v>
      </c>
      <c r="K15" s="53">
        <v>50</v>
      </c>
      <c r="L15" s="55">
        <v>680</v>
      </c>
      <c r="M15" s="54">
        <v>850</v>
      </c>
      <c r="N15" s="56">
        <v>521</v>
      </c>
      <c r="O15" s="57">
        <v>1371</v>
      </c>
    </row>
    <row r="16" spans="1:15" ht="13.5" thickBot="1">
      <c r="A16" s="128" t="s">
        <v>21</v>
      </c>
      <c r="B16" s="129"/>
      <c r="C16" s="58">
        <v>1133</v>
      </c>
      <c r="D16" s="59">
        <v>304</v>
      </c>
      <c r="E16" s="60">
        <v>1437</v>
      </c>
      <c r="F16" s="61">
        <v>632</v>
      </c>
      <c r="G16" s="59">
        <v>207</v>
      </c>
      <c r="H16" s="60">
        <v>839</v>
      </c>
      <c r="I16" s="61">
        <v>83</v>
      </c>
      <c r="J16" s="59">
        <v>11</v>
      </c>
      <c r="K16" s="60">
        <v>94</v>
      </c>
      <c r="L16" s="62">
        <v>933</v>
      </c>
      <c r="M16" s="61">
        <v>1848</v>
      </c>
      <c r="N16" s="63">
        <v>522</v>
      </c>
      <c r="O16" s="64">
        <v>2370</v>
      </c>
    </row>
    <row r="17" spans="3:15" ht="12.7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130" t="s">
        <v>46</v>
      </c>
      <c r="B18" s="130"/>
      <c r="C18" s="4"/>
      <c r="D18" s="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20" spans="1:3" ht="12.75">
      <c r="A20" s="4" t="s">
        <v>16</v>
      </c>
      <c r="B20"/>
      <c r="C20" s="10"/>
    </row>
  </sheetData>
  <sheetProtection/>
  <mergeCells count="11">
    <mergeCell ref="L7:L8"/>
    <mergeCell ref="A12:A15"/>
    <mergeCell ref="A1:E1"/>
    <mergeCell ref="A18:B18"/>
    <mergeCell ref="A7:B8"/>
    <mergeCell ref="M7:O7"/>
    <mergeCell ref="A9:A11"/>
    <mergeCell ref="A16:B16"/>
    <mergeCell ref="C7:E7"/>
    <mergeCell ref="F7:H7"/>
    <mergeCell ref="I7:K7"/>
  </mergeCells>
  <hyperlinks>
    <hyperlink ref="A18:D18" location="Definitions!A1" display="Click here to see notes, definitions and source."/>
    <hyperlink ref="A18:B18" location="Definitions!A1" display="Notes, definitions and source"/>
    <hyperlink ref="A20" location="Contents!A1" display="Go Back to Contents"/>
  </hyperlinks>
  <printOptions/>
  <pageMargins left="0.45" right="0.45" top="0.75" bottom="0.75" header="0.3" footer="0.3"/>
  <pageSetup fitToHeight="1" fitToWidth="1" horizontalDpi="300" verticalDpi="300" orientation="landscape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20"/>
  <sheetViews>
    <sheetView showGridLines="0" zoomScalePageLayoutView="0" workbookViewId="0" topLeftCell="A1">
      <selection activeCell="A18" sqref="A18:B18"/>
    </sheetView>
  </sheetViews>
  <sheetFormatPr defaultColWidth="9.140625" defaultRowHeight="12.75"/>
  <cols>
    <col min="1" max="1" width="10.28125" style="5" customWidth="1"/>
    <col min="2" max="2" width="30.8515625" style="5" customWidth="1"/>
    <col min="3" max="5" width="6.8515625" style="5" customWidth="1"/>
    <col min="6" max="7" width="7.28125" style="5" customWidth="1"/>
    <col min="8" max="8" width="9.421875" style="5" bestFit="1" customWidth="1"/>
    <col min="9" max="10" width="7.140625" style="5" customWidth="1"/>
    <col min="11" max="11" width="8.7109375" style="5" customWidth="1"/>
    <col min="12" max="12" width="7.57421875" style="5" customWidth="1"/>
    <col min="13" max="15" width="6.57421875" style="5" customWidth="1"/>
    <col min="16" max="16384" width="9.140625" style="5" customWidth="1"/>
  </cols>
  <sheetData>
    <row r="1" spans="1:11" s="1" customFormat="1" ht="15.75">
      <c r="A1" s="131" t="s">
        <v>29</v>
      </c>
      <c r="B1" s="131"/>
      <c r="C1" s="131"/>
      <c r="D1" s="131"/>
      <c r="E1" s="131"/>
      <c r="F1" s="2"/>
      <c r="G1" s="2"/>
      <c r="H1" s="2"/>
      <c r="I1" s="2"/>
      <c r="J1" s="2"/>
      <c r="K1" s="2"/>
    </row>
    <row r="2" spans="1:3" s="22" customFormat="1" ht="15">
      <c r="A2" s="21" t="s">
        <v>28</v>
      </c>
      <c r="B2" s="21"/>
      <c r="C2" s="21"/>
    </row>
    <row r="3" spans="1:11" s="1" customFormat="1" ht="15.75">
      <c r="A3" s="16" t="s">
        <v>22</v>
      </c>
      <c r="B3" s="15"/>
      <c r="C3" s="15"/>
      <c r="D3" s="2"/>
      <c r="E3" s="2"/>
      <c r="F3" s="2"/>
      <c r="G3" s="2"/>
      <c r="H3" s="2"/>
      <c r="I3" s="2"/>
      <c r="J3" s="2"/>
      <c r="K3" s="2"/>
    </row>
    <row r="4" spans="1:11" s="1" customFormat="1" ht="15.75">
      <c r="A4" s="16" t="s">
        <v>23</v>
      </c>
      <c r="B4" s="15"/>
      <c r="C4" s="15"/>
      <c r="D4" s="2"/>
      <c r="E4" s="2"/>
      <c r="F4" s="2"/>
      <c r="G4" s="2"/>
      <c r="H4" s="2"/>
      <c r="I4" s="2"/>
      <c r="J4" s="2"/>
      <c r="K4" s="2"/>
    </row>
    <row r="5" spans="1:3" s="1" customFormat="1" ht="15.75">
      <c r="A5" s="16" t="s">
        <v>13</v>
      </c>
      <c r="B5" s="15"/>
      <c r="C5" s="15"/>
    </row>
    <row r="6" spans="1:3" s="1" customFormat="1" ht="16.5" thickBot="1">
      <c r="A6" s="16"/>
      <c r="B6" s="15"/>
      <c r="C6" s="15"/>
    </row>
    <row r="7" spans="1:15" ht="27.75" customHeight="1" thickBot="1">
      <c r="A7" s="132" t="s">
        <v>41</v>
      </c>
      <c r="B7" s="133"/>
      <c r="C7" s="132" t="s">
        <v>30</v>
      </c>
      <c r="D7" s="139"/>
      <c r="E7" s="140"/>
      <c r="F7" s="132" t="s">
        <v>31</v>
      </c>
      <c r="G7" s="139"/>
      <c r="H7" s="140"/>
      <c r="I7" s="132" t="s">
        <v>32</v>
      </c>
      <c r="J7" s="139"/>
      <c r="K7" s="140"/>
      <c r="L7" s="137" t="s">
        <v>33</v>
      </c>
      <c r="M7" s="132" t="s">
        <v>34</v>
      </c>
      <c r="N7" s="139"/>
      <c r="O7" s="140"/>
    </row>
    <row r="8" spans="1:15" ht="42.75" customHeight="1" thickBot="1">
      <c r="A8" s="134"/>
      <c r="B8" s="133"/>
      <c r="C8" s="43" t="s">
        <v>18</v>
      </c>
      <c r="D8" s="39" t="s">
        <v>19</v>
      </c>
      <c r="E8" s="40" t="s">
        <v>5</v>
      </c>
      <c r="F8" s="38" t="s">
        <v>18</v>
      </c>
      <c r="G8" s="39" t="s">
        <v>19</v>
      </c>
      <c r="H8" s="40" t="s">
        <v>6</v>
      </c>
      <c r="I8" s="38" t="s">
        <v>18</v>
      </c>
      <c r="J8" s="39" t="s">
        <v>19</v>
      </c>
      <c r="K8" s="40" t="s">
        <v>7</v>
      </c>
      <c r="L8" s="138"/>
      <c r="M8" s="38" t="s">
        <v>18</v>
      </c>
      <c r="N8" s="41" t="s">
        <v>19</v>
      </c>
      <c r="O8" s="42" t="s">
        <v>21</v>
      </c>
    </row>
    <row r="9" spans="1:15" ht="12.75" customHeight="1">
      <c r="A9" s="124" t="s">
        <v>35</v>
      </c>
      <c r="B9" s="46" t="s">
        <v>0</v>
      </c>
      <c r="C9" s="44">
        <v>658</v>
      </c>
      <c r="D9" s="30">
        <v>15</v>
      </c>
      <c r="E9" s="31">
        <v>673</v>
      </c>
      <c r="F9" s="29">
        <v>214</v>
      </c>
      <c r="G9" s="30">
        <v>8</v>
      </c>
      <c r="H9" s="31">
        <v>222</v>
      </c>
      <c r="I9" s="29">
        <v>47</v>
      </c>
      <c r="J9" s="30">
        <v>1</v>
      </c>
      <c r="K9" s="31">
        <v>48</v>
      </c>
      <c r="L9" s="32">
        <v>270</v>
      </c>
      <c r="M9" s="29">
        <v>919</v>
      </c>
      <c r="N9" s="33">
        <v>24</v>
      </c>
      <c r="O9" s="35">
        <v>943</v>
      </c>
    </row>
    <row r="10" spans="1:15" ht="12.75" customHeight="1">
      <c r="A10" s="125"/>
      <c r="B10" s="47" t="s">
        <v>1</v>
      </c>
      <c r="C10" s="24">
        <v>113</v>
      </c>
      <c r="D10" s="8">
        <v>1</v>
      </c>
      <c r="E10" s="26">
        <v>114</v>
      </c>
      <c r="F10" s="25">
        <v>0</v>
      </c>
      <c r="G10" s="8">
        <v>0</v>
      </c>
      <c r="H10" s="26">
        <v>0</v>
      </c>
      <c r="I10" s="25">
        <v>0</v>
      </c>
      <c r="J10" s="8">
        <v>0</v>
      </c>
      <c r="K10" s="26">
        <v>0</v>
      </c>
      <c r="L10" s="28">
        <v>0</v>
      </c>
      <c r="M10" s="25">
        <v>113</v>
      </c>
      <c r="N10" s="34">
        <v>1</v>
      </c>
      <c r="O10" s="36">
        <v>114</v>
      </c>
    </row>
    <row r="11" spans="1:15" ht="15" customHeight="1" thickBot="1">
      <c r="A11" s="126"/>
      <c r="B11" s="50" t="s">
        <v>44</v>
      </c>
      <c r="C11" s="51">
        <v>771</v>
      </c>
      <c r="D11" s="52">
        <v>16</v>
      </c>
      <c r="E11" s="53">
        <v>787</v>
      </c>
      <c r="F11" s="54">
        <v>214</v>
      </c>
      <c r="G11" s="52">
        <v>8</v>
      </c>
      <c r="H11" s="53">
        <v>222</v>
      </c>
      <c r="I11" s="54">
        <v>47</v>
      </c>
      <c r="J11" s="52">
        <v>1</v>
      </c>
      <c r="K11" s="53">
        <v>48</v>
      </c>
      <c r="L11" s="55">
        <v>270</v>
      </c>
      <c r="M11" s="54">
        <v>1032</v>
      </c>
      <c r="N11" s="56">
        <v>25</v>
      </c>
      <c r="O11" s="57">
        <v>1057</v>
      </c>
    </row>
    <row r="12" spans="1:15" ht="12.75" customHeight="1">
      <c r="A12" s="124" t="s">
        <v>36</v>
      </c>
      <c r="B12" s="48" t="s">
        <v>2</v>
      </c>
      <c r="C12" s="44">
        <v>78</v>
      </c>
      <c r="D12" s="30">
        <v>261</v>
      </c>
      <c r="E12" s="31">
        <v>339</v>
      </c>
      <c r="F12" s="29">
        <v>280</v>
      </c>
      <c r="G12" s="30">
        <v>168</v>
      </c>
      <c r="H12" s="31">
        <v>448</v>
      </c>
      <c r="I12" s="29">
        <v>27</v>
      </c>
      <c r="J12" s="30">
        <v>9</v>
      </c>
      <c r="K12" s="31">
        <v>36</v>
      </c>
      <c r="L12" s="32">
        <v>484</v>
      </c>
      <c r="M12" s="29">
        <v>385</v>
      </c>
      <c r="N12" s="33">
        <v>438</v>
      </c>
      <c r="O12" s="35">
        <v>823</v>
      </c>
    </row>
    <row r="13" spans="1:15" ht="12.75" customHeight="1">
      <c r="A13" s="125"/>
      <c r="B13" s="49" t="s">
        <v>3</v>
      </c>
      <c r="C13" s="24">
        <v>28</v>
      </c>
      <c r="D13" s="8">
        <v>10</v>
      </c>
      <c r="E13" s="26">
        <v>38</v>
      </c>
      <c r="F13" s="25">
        <v>20</v>
      </c>
      <c r="G13" s="8">
        <v>2</v>
      </c>
      <c r="H13" s="26">
        <v>22</v>
      </c>
      <c r="I13" s="25">
        <v>0</v>
      </c>
      <c r="J13" s="8">
        <v>0</v>
      </c>
      <c r="K13" s="26">
        <v>0</v>
      </c>
      <c r="L13" s="28">
        <v>22</v>
      </c>
      <c r="M13" s="25">
        <v>48</v>
      </c>
      <c r="N13" s="34">
        <v>12</v>
      </c>
      <c r="O13" s="36">
        <v>60</v>
      </c>
    </row>
    <row r="14" spans="1:15" ht="12.75" customHeight="1">
      <c r="A14" s="125"/>
      <c r="B14" s="49" t="s">
        <v>4</v>
      </c>
      <c r="C14" s="24">
        <v>218</v>
      </c>
      <c r="D14" s="8">
        <v>37</v>
      </c>
      <c r="E14" s="26">
        <v>255</v>
      </c>
      <c r="F14" s="25">
        <v>63</v>
      </c>
      <c r="G14" s="8">
        <v>8</v>
      </c>
      <c r="H14" s="26">
        <v>71</v>
      </c>
      <c r="I14" s="25">
        <v>5</v>
      </c>
      <c r="J14" s="8">
        <v>1</v>
      </c>
      <c r="K14" s="26">
        <v>6</v>
      </c>
      <c r="L14" s="28">
        <v>77</v>
      </c>
      <c r="M14" s="25">
        <v>286</v>
      </c>
      <c r="N14" s="34">
        <v>46</v>
      </c>
      <c r="O14" s="36">
        <v>332</v>
      </c>
    </row>
    <row r="15" spans="1:15" ht="15" customHeight="1" thickBot="1">
      <c r="A15" s="126"/>
      <c r="B15" s="50" t="s">
        <v>45</v>
      </c>
      <c r="C15" s="51">
        <v>324</v>
      </c>
      <c r="D15" s="52">
        <v>308</v>
      </c>
      <c r="E15" s="53">
        <v>632</v>
      </c>
      <c r="F15" s="54">
        <v>363</v>
      </c>
      <c r="G15" s="52">
        <v>178</v>
      </c>
      <c r="H15" s="53">
        <v>541</v>
      </c>
      <c r="I15" s="54">
        <v>32</v>
      </c>
      <c r="J15" s="52">
        <v>10</v>
      </c>
      <c r="K15" s="53">
        <v>42</v>
      </c>
      <c r="L15" s="55">
        <v>583</v>
      </c>
      <c r="M15" s="54">
        <v>719</v>
      </c>
      <c r="N15" s="56">
        <v>496</v>
      </c>
      <c r="O15" s="57">
        <v>1215</v>
      </c>
    </row>
    <row r="16" spans="1:15" ht="13.5" thickBot="1">
      <c r="A16" s="128" t="s">
        <v>21</v>
      </c>
      <c r="B16" s="129"/>
      <c r="C16" s="58">
        <v>1095</v>
      </c>
      <c r="D16" s="59">
        <v>324</v>
      </c>
      <c r="E16" s="60">
        <v>1419</v>
      </c>
      <c r="F16" s="61">
        <v>577</v>
      </c>
      <c r="G16" s="59">
        <v>186</v>
      </c>
      <c r="H16" s="60">
        <v>763</v>
      </c>
      <c r="I16" s="61">
        <v>79</v>
      </c>
      <c r="J16" s="59">
        <v>11</v>
      </c>
      <c r="K16" s="60">
        <v>90</v>
      </c>
      <c r="L16" s="62">
        <v>853</v>
      </c>
      <c r="M16" s="61">
        <v>1751</v>
      </c>
      <c r="N16" s="63">
        <v>521</v>
      </c>
      <c r="O16" s="64">
        <v>2272</v>
      </c>
    </row>
    <row r="17" spans="3:15" ht="12.7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130" t="s">
        <v>46</v>
      </c>
      <c r="B18" s="130"/>
      <c r="C18" s="4"/>
      <c r="D18" s="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20" spans="1:3" ht="12.75">
      <c r="A20" s="4" t="s">
        <v>16</v>
      </c>
      <c r="B20"/>
      <c r="C20" s="10"/>
    </row>
  </sheetData>
  <sheetProtection/>
  <mergeCells count="11">
    <mergeCell ref="L7:L8"/>
    <mergeCell ref="A12:A15"/>
    <mergeCell ref="A1:E1"/>
    <mergeCell ref="A18:B18"/>
    <mergeCell ref="A7:B8"/>
    <mergeCell ref="M7:O7"/>
    <mergeCell ref="A9:A11"/>
    <mergeCell ref="A16:B16"/>
    <mergeCell ref="C7:E7"/>
    <mergeCell ref="F7:H7"/>
    <mergeCell ref="I7:K7"/>
  </mergeCells>
  <hyperlinks>
    <hyperlink ref="A18:D18" location="Definitions!A1" display="Click here to see notes, definitions and source."/>
    <hyperlink ref="A18:B18" location="Definitions!A1" display="Notes, definitions and source"/>
    <hyperlink ref="A20" location="Contents!A1" display="Go Back to Contents"/>
  </hyperlinks>
  <printOptions/>
  <pageMargins left="0.45" right="0.45" top="0.75" bottom="0.75" header="0.3" footer="0.3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O22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10.28125" style="5" customWidth="1"/>
    <col min="2" max="2" width="30.8515625" style="5" customWidth="1"/>
    <col min="3" max="5" width="6.8515625" style="5" customWidth="1"/>
    <col min="6" max="7" width="7.28125" style="5" customWidth="1"/>
    <col min="8" max="8" width="9.421875" style="5" bestFit="1" customWidth="1"/>
    <col min="9" max="10" width="7.140625" style="5" customWidth="1"/>
    <col min="11" max="11" width="8.7109375" style="5" customWidth="1"/>
    <col min="12" max="12" width="6.28125" style="5" bestFit="1" customWidth="1"/>
    <col min="13" max="13" width="6.140625" style="5" customWidth="1"/>
    <col min="14" max="14" width="6.57421875" style="5" customWidth="1"/>
    <col min="15" max="15" width="6.28125" style="5" bestFit="1" customWidth="1"/>
    <col min="16" max="16384" width="9.140625" style="5" customWidth="1"/>
  </cols>
  <sheetData>
    <row r="1" spans="1:11" s="1" customFormat="1" ht="15.75">
      <c r="A1" s="131" t="s">
        <v>29</v>
      </c>
      <c r="B1" s="131"/>
      <c r="C1" s="131"/>
      <c r="D1" s="131"/>
      <c r="E1" s="131"/>
      <c r="F1" s="2"/>
      <c r="G1" s="2"/>
      <c r="H1" s="2"/>
      <c r="I1" s="2"/>
      <c r="J1" s="2"/>
      <c r="K1" s="2"/>
    </row>
    <row r="2" spans="1:3" s="22" customFormat="1" ht="15">
      <c r="A2" s="21" t="s">
        <v>28</v>
      </c>
      <c r="B2" s="21"/>
      <c r="C2" s="21"/>
    </row>
    <row r="3" spans="1:11" s="1" customFormat="1" ht="15.75">
      <c r="A3" s="16" t="s">
        <v>22</v>
      </c>
      <c r="B3" s="15"/>
      <c r="C3" s="15"/>
      <c r="D3" s="2"/>
      <c r="E3" s="2"/>
      <c r="F3" s="2"/>
      <c r="G3" s="2"/>
      <c r="H3" s="2"/>
      <c r="I3" s="2"/>
      <c r="J3" s="2"/>
      <c r="K3" s="2"/>
    </row>
    <row r="4" spans="1:11" s="1" customFormat="1" ht="15.75">
      <c r="A4" s="16" t="s">
        <v>23</v>
      </c>
      <c r="B4" s="15"/>
      <c r="C4" s="15"/>
      <c r="D4" s="2"/>
      <c r="E4" s="2"/>
      <c r="F4" s="2"/>
      <c r="G4" s="2"/>
      <c r="H4" s="2"/>
      <c r="I4" s="2"/>
      <c r="J4" s="2"/>
      <c r="K4" s="2"/>
    </row>
    <row r="5" spans="1:3" s="1" customFormat="1" ht="15.75">
      <c r="A5" s="16" t="s">
        <v>55</v>
      </c>
      <c r="B5" s="15"/>
      <c r="C5" s="15"/>
    </row>
    <row r="6" spans="1:3" s="1" customFormat="1" ht="16.5" thickBot="1">
      <c r="A6" s="16"/>
      <c r="B6" s="15"/>
      <c r="C6" s="15"/>
    </row>
    <row r="7" spans="1:15" ht="27.75" customHeight="1" thickBot="1">
      <c r="A7" s="132" t="s">
        <v>41</v>
      </c>
      <c r="B7" s="133"/>
      <c r="C7" s="121" t="s">
        <v>30</v>
      </c>
      <c r="D7" s="122"/>
      <c r="E7" s="123"/>
      <c r="F7" s="121" t="s">
        <v>31</v>
      </c>
      <c r="G7" s="122"/>
      <c r="H7" s="123"/>
      <c r="I7" s="121" t="s">
        <v>32</v>
      </c>
      <c r="J7" s="122"/>
      <c r="K7" s="123"/>
      <c r="L7" s="135" t="s">
        <v>33</v>
      </c>
      <c r="M7" s="121" t="s">
        <v>34</v>
      </c>
      <c r="N7" s="122"/>
      <c r="O7" s="123"/>
    </row>
    <row r="8" spans="1:15" ht="42.75" customHeight="1" thickBot="1">
      <c r="A8" s="134"/>
      <c r="B8" s="133"/>
      <c r="C8" s="43" t="s">
        <v>18</v>
      </c>
      <c r="D8" s="39" t="s">
        <v>19</v>
      </c>
      <c r="E8" s="40" t="s">
        <v>5</v>
      </c>
      <c r="F8" s="38" t="s">
        <v>18</v>
      </c>
      <c r="G8" s="39" t="s">
        <v>19</v>
      </c>
      <c r="H8" s="40" t="s">
        <v>6</v>
      </c>
      <c r="I8" s="38" t="s">
        <v>18</v>
      </c>
      <c r="J8" s="39" t="s">
        <v>19</v>
      </c>
      <c r="K8" s="40" t="s">
        <v>7</v>
      </c>
      <c r="L8" s="136"/>
      <c r="M8" s="38" t="s">
        <v>18</v>
      </c>
      <c r="N8" s="41" t="s">
        <v>19</v>
      </c>
      <c r="O8" s="42" t="s">
        <v>21</v>
      </c>
    </row>
    <row r="9" spans="1:15" ht="12.75">
      <c r="A9" s="124" t="s">
        <v>35</v>
      </c>
      <c r="B9" s="46" t="s">
        <v>0</v>
      </c>
      <c r="C9" s="74">
        <v>709</v>
      </c>
      <c r="D9" s="75">
        <v>11</v>
      </c>
      <c r="E9" s="76">
        <f>SUM(C9:D9)</f>
        <v>720</v>
      </c>
      <c r="F9" s="77">
        <v>164</v>
      </c>
      <c r="G9" s="75">
        <v>8</v>
      </c>
      <c r="H9" s="76">
        <f aca="true" t="shared" si="0" ref="H9:H17">SUM(F9:G9)</f>
        <v>172</v>
      </c>
      <c r="I9" s="77">
        <v>30</v>
      </c>
      <c r="J9" s="75"/>
      <c r="K9" s="76">
        <f aca="true" t="shared" si="1" ref="K9:K17">SUM(I9:J9)</f>
        <v>30</v>
      </c>
      <c r="L9" s="78">
        <f aca="true" t="shared" si="2" ref="L9:L17">K9+H9</f>
        <v>202</v>
      </c>
      <c r="M9" s="77">
        <f aca="true" t="shared" si="3" ref="M9:N17">I9+F9+C9</f>
        <v>903</v>
      </c>
      <c r="N9" s="79">
        <f t="shared" si="3"/>
        <v>19</v>
      </c>
      <c r="O9" s="80">
        <f aca="true" t="shared" si="4" ref="O9:O17">N9+M9</f>
        <v>922</v>
      </c>
    </row>
    <row r="10" spans="1:15" ht="12.75">
      <c r="A10" s="125"/>
      <c r="B10" s="47" t="s">
        <v>1</v>
      </c>
      <c r="C10" s="81">
        <v>115</v>
      </c>
      <c r="D10" s="82"/>
      <c r="E10" s="83">
        <f>SUM(C10:D10)</f>
        <v>115</v>
      </c>
      <c r="F10" s="84"/>
      <c r="G10" s="82"/>
      <c r="H10" s="83">
        <f t="shared" si="0"/>
        <v>0</v>
      </c>
      <c r="I10" s="84"/>
      <c r="J10" s="82"/>
      <c r="K10" s="83">
        <f t="shared" si="1"/>
        <v>0</v>
      </c>
      <c r="L10" s="85">
        <f t="shared" si="2"/>
        <v>0</v>
      </c>
      <c r="M10" s="84">
        <f t="shared" si="3"/>
        <v>115</v>
      </c>
      <c r="N10" s="86">
        <f t="shared" si="3"/>
        <v>0</v>
      </c>
      <c r="O10" s="87">
        <f t="shared" si="4"/>
        <v>115</v>
      </c>
    </row>
    <row r="11" spans="1:15" ht="15" customHeight="1" thickBot="1">
      <c r="A11" s="126"/>
      <c r="B11" s="50" t="s">
        <v>44</v>
      </c>
      <c r="C11" s="88">
        <f>SUM(C9:C10)</f>
        <v>824</v>
      </c>
      <c r="D11" s="89">
        <f>SUM(D9:D10)</f>
        <v>11</v>
      </c>
      <c r="E11" s="90">
        <f>SUM(E9:E10)</f>
        <v>835</v>
      </c>
      <c r="F11" s="91">
        <f>SUM(F9:F10)</f>
        <v>164</v>
      </c>
      <c r="G11" s="89">
        <f>SUM(G9:G10)</f>
        <v>8</v>
      </c>
      <c r="H11" s="90">
        <f t="shared" si="0"/>
        <v>172</v>
      </c>
      <c r="I11" s="91">
        <f>SUM(I9:I10)</f>
        <v>30</v>
      </c>
      <c r="J11" s="89">
        <f>SUM(J9:J10)</f>
        <v>0</v>
      </c>
      <c r="K11" s="90">
        <f t="shared" si="1"/>
        <v>30</v>
      </c>
      <c r="L11" s="92">
        <f t="shared" si="2"/>
        <v>202</v>
      </c>
      <c r="M11" s="91">
        <f t="shared" si="3"/>
        <v>1018</v>
      </c>
      <c r="N11" s="93">
        <f t="shared" si="3"/>
        <v>19</v>
      </c>
      <c r="O11" s="94">
        <f t="shared" si="4"/>
        <v>1037</v>
      </c>
    </row>
    <row r="12" spans="1:15" ht="12.75">
      <c r="A12" s="124" t="s">
        <v>36</v>
      </c>
      <c r="B12" s="48" t="s">
        <v>2</v>
      </c>
      <c r="C12" s="74">
        <v>246</v>
      </c>
      <c r="D12" s="75">
        <v>325</v>
      </c>
      <c r="E12" s="76">
        <f>SUM(C12:D12)</f>
        <v>571</v>
      </c>
      <c r="F12" s="77">
        <v>805</v>
      </c>
      <c r="G12" s="75">
        <v>321</v>
      </c>
      <c r="H12" s="76">
        <f t="shared" si="0"/>
        <v>1126</v>
      </c>
      <c r="I12" s="77">
        <v>62</v>
      </c>
      <c r="J12" s="75">
        <v>26</v>
      </c>
      <c r="K12" s="76">
        <f t="shared" si="1"/>
        <v>88</v>
      </c>
      <c r="L12" s="78">
        <f t="shared" si="2"/>
        <v>1214</v>
      </c>
      <c r="M12" s="77">
        <f t="shared" si="3"/>
        <v>1113</v>
      </c>
      <c r="N12" s="79">
        <f t="shared" si="3"/>
        <v>672</v>
      </c>
      <c r="O12" s="80">
        <f t="shared" si="4"/>
        <v>1785</v>
      </c>
    </row>
    <row r="13" spans="1:15" ht="12.75">
      <c r="A13" s="125"/>
      <c r="B13" s="49" t="s">
        <v>3</v>
      </c>
      <c r="C13" s="81">
        <v>15</v>
      </c>
      <c r="D13" s="82">
        <v>15</v>
      </c>
      <c r="E13" s="83">
        <f>SUM(C13:D13)</f>
        <v>30</v>
      </c>
      <c r="F13" s="84">
        <v>21</v>
      </c>
      <c r="G13" s="82">
        <v>6</v>
      </c>
      <c r="H13" s="83">
        <f t="shared" si="0"/>
        <v>27</v>
      </c>
      <c r="I13" s="84">
        <v>1</v>
      </c>
      <c r="J13" s="82"/>
      <c r="K13" s="83">
        <f t="shared" si="1"/>
        <v>1</v>
      </c>
      <c r="L13" s="85">
        <f t="shared" si="2"/>
        <v>28</v>
      </c>
      <c r="M13" s="84">
        <f t="shared" si="3"/>
        <v>37</v>
      </c>
      <c r="N13" s="86">
        <f t="shared" si="3"/>
        <v>21</v>
      </c>
      <c r="O13" s="87">
        <f t="shared" si="4"/>
        <v>58</v>
      </c>
    </row>
    <row r="14" spans="1:15" ht="12.75">
      <c r="A14" s="125"/>
      <c r="B14" s="49" t="s">
        <v>4</v>
      </c>
      <c r="C14" s="81">
        <v>103</v>
      </c>
      <c r="D14" s="82">
        <v>9</v>
      </c>
      <c r="E14" s="83">
        <f>SUM(C14:D14)</f>
        <v>112</v>
      </c>
      <c r="F14" s="84">
        <v>37</v>
      </c>
      <c r="G14" s="82">
        <v>4</v>
      </c>
      <c r="H14" s="83">
        <f t="shared" si="0"/>
        <v>41</v>
      </c>
      <c r="I14" s="84">
        <v>3</v>
      </c>
      <c r="J14" s="82"/>
      <c r="K14" s="83">
        <f t="shared" si="1"/>
        <v>3</v>
      </c>
      <c r="L14" s="85">
        <f t="shared" si="2"/>
        <v>44</v>
      </c>
      <c r="M14" s="84">
        <f t="shared" si="3"/>
        <v>143</v>
      </c>
      <c r="N14" s="86">
        <f t="shared" si="3"/>
        <v>13</v>
      </c>
      <c r="O14" s="87">
        <f t="shared" si="4"/>
        <v>156</v>
      </c>
    </row>
    <row r="15" spans="1:15" ht="15" customHeight="1">
      <c r="A15" s="125"/>
      <c r="B15" s="47" t="s">
        <v>43</v>
      </c>
      <c r="C15" s="95">
        <v>36</v>
      </c>
      <c r="D15" s="96">
        <v>3</v>
      </c>
      <c r="E15" s="97">
        <f>SUM(C15:D15)</f>
        <v>39</v>
      </c>
      <c r="F15" s="84"/>
      <c r="G15" s="82"/>
      <c r="H15" s="83">
        <f t="shared" si="0"/>
        <v>0</v>
      </c>
      <c r="I15" s="84"/>
      <c r="J15" s="82"/>
      <c r="K15" s="83">
        <f t="shared" si="1"/>
        <v>0</v>
      </c>
      <c r="L15" s="85">
        <f t="shared" si="2"/>
        <v>0</v>
      </c>
      <c r="M15" s="84">
        <f t="shared" si="3"/>
        <v>36</v>
      </c>
      <c r="N15" s="86">
        <f t="shared" si="3"/>
        <v>3</v>
      </c>
      <c r="O15" s="87">
        <f t="shared" si="4"/>
        <v>39</v>
      </c>
    </row>
    <row r="16" spans="1:15" ht="15" customHeight="1">
      <c r="A16" s="127"/>
      <c r="B16" s="47" t="s">
        <v>49</v>
      </c>
      <c r="C16" s="98">
        <v>35</v>
      </c>
      <c r="D16" s="99">
        <v>2</v>
      </c>
      <c r="E16" s="100">
        <f>SUM(C16:D16)</f>
        <v>37</v>
      </c>
      <c r="F16" s="101">
        <v>13</v>
      </c>
      <c r="G16" s="102"/>
      <c r="H16" s="103">
        <f t="shared" si="0"/>
        <v>13</v>
      </c>
      <c r="I16" s="101">
        <v>6</v>
      </c>
      <c r="J16" s="102"/>
      <c r="K16" s="103">
        <f t="shared" si="1"/>
        <v>6</v>
      </c>
      <c r="L16" s="104">
        <f t="shared" si="2"/>
        <v>19</v>
      </c>
      <c r="M16" s="101">
        <f t="shared" si="3"/>
        <v>54</v>
      </c>
      <c r="N16" s="105">
        <f t="shared" si="3"/>
        <v>2</v>
      </c>
      <c r="O16" s="106">
        <f t="shared" si="4"/>
        <v>56</v>
      </c>
    </row>
    <row r="17" spans="1:15" ht="15" customHeight="1" thickBot="1">
      <c r="A17" s="126"/>
      <c r="B17" s="50" t="s">
        <v>45</v>
      </c>
      <c r="C17" s="88">
        <f>SUM(C12:C16)</f>
        <v>435</v>
      </c>
      <c r="D17" s="89">
        <f>SUM(D12:D16)</f>
        <v>354</v>
      </c>
      <c r="E17" s="90">
        <f>SUM(E12:E16)</f>
        <v>789</v>
      </c>
      <c r="F17" s="91">
        <f>SUM(F12:F16)</f>
        <v>876</v>
      </c>
      <c r="G17" s="89">
        <f>SUM(G12:G16)</f>
        <v>331</v>
      </c>
      <c r="H17" s="90">
        <f t="shared" si="0"/>
        <v>1207</v>
      </c>
      <c r="I17" s="91">
        <f>SUM(I12:I16)</f>
        <v>72</v>
      </c>
      <c r="J17" s="89">
        <f>SUM(J12:J16)</f>
        <v>26</v>
      </c>
      <c r="K17" s="90">
        <f t="shared" si="1"/>
        <v>98</v>
      </c>
      <c r="L17" s="92">
        <f t="shared" si="2"/>
        <v>1305</v>
      </c>
      <c r="M17" s="91">
        <f t="shared" si="3"/>
        <v>1383</v>
      </c>
      <c r="N17" s="93">
        <f t="shared" si="3"/>
        <v>711</v>
      </c>
      <c r="O17" s="94">
        <f t="shared" si="4"/>
        <v>2094</v>
      </c>
    </row>
    <row r="18" spans="1:15" ht="13.5" thickBot="1">
      <c r="A18" s="128" t="s">
        <v>21</v>
      </c>
      <c r="B18" s="129"/>
      <c r="C18" s="114">
        <f aca="true" t="shared" si="5" ref="C18:O18">SUM(C17+C11)</f>
        <v>1259</v>
      </c>
      <c r="D18" s="114">
        <f t="shared" si="5"/>
        <v>365</v>
      </c>
      <c r="E18" s="115">
        <f t="shared" si="5"/>
        <v>1624</v>
      </c>
      <c r="F18" s="116">
        <f t="shared" si="5"/>
        <v>1040</v>
      </c>
      <c r="G18" s="117">
        <f t="shared" si="5"/>
        <v>339</v>
      </c>
      <c r="H18" s="118">
        <f t="shared" si="5"/>
        <v>1379</v>
      </c>
      <c r="I18" s="114">
        <f t="shared" si="5"/>
        <v>102</v>
      </c>
      <c r="J18" s="114">
        <f t="shared" si="5"/>
        <v>26</v>
      </c>
      <c r="K18" s="115">
        <f t="shared" si="5"/>
        <v>128</v>
      </c>
      <c r="L18" s="119">
        <f t="shared" si="5"/>
        <v>1507</v>
      </c>
      <c r="M18" s="110">
        <f t="shared" si="5"/>
        <v>2401</v>
      </c>
      <c r="N18" s="112">
        <f t="shared" si="5"/>
        <v>730</v>
      </c>
      <c r="O18" s="113">
        <f t="shared" si="5"/>
        <v>3131</v>
      </c>
    </row>
    <row r="19" spans="3:15" ht="12.7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130" t="s">
        <v>46</v>
      </c>
      <c r="B20" s="130"/>
      <c r="C20" s="4"/>
      <c r="D20" s="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2" spans="1:3" ht="12.75">
      <c r="A22" s="4" t="s">
        <v>16</v>
      </c>
      <c r="B22"/>
      <c r="C22" s="10"/>
    </row>
  </sheetData>
  <sheetProtection/>
  <mergeCells count="11">
    <mergeCell ref="L7:L8"/>
    <mergeCell ref="M7:O7"/>
    <mergeCell ref="A9:A11"/>
    <mergeCell ref="A12:A17"/>
    <mergeCell ref="A18:B18"/>
    <mergeCell ref="A20:B20"/>
    <mergeCell ref="A1:E1"/>
    <mergeCell ref="A7:B8"/>
    <mergeCell ref="C7:E7"/>
    <mergeCell ref="F7:H7"/>
    <mergeCell ref="I7:K7"/>
  </mergeCells>
  <hyperlinks>
    <hyperlink ref="A22" location="Contents!A1" display="Go Back to Contents"/>
    <hyperlink ref="A20:B20" location="Definitions!A1" display="Notes, definitions and source"/>
  </hyperlinks>
  <printOptions horizontalCentered="1"/>
  <pageMargins left="0.45" right="0.45" top="0.75" bottom="0.75" header="0.3" footer="0.3"/>
  <pageSetup fitToHeight="1" fitToWidth="1" horizontalDpi="600" verticalDpi="600" orientation="landscape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O2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0.28125" style="5" customWidth="1"/>
    <col min="2" max="2" width="30.8515625" style="5" customWidth="1"/>
    <col min="3" max="5" width="6.8515625" style="5" customWidth="1"/>
    <col min="6" max="7" width="7.28125" style="5" customWidth="1"/>
    <col min="8" max="8" width="9.421875" style="5" bestFit="1" customWidth="1"/>
    <col min="9" max="10" width="7.140625" style="5" customWidth="1"/>
    <col min="11" max="11" width="8.7109375" style="5" customWidth="1"/>
    <col min="12" max="12" width="7.57421875" style="5" customWidth="1"/>
    <col min="13" max="15" width="6.57421875" style="5" customWidth="1"/>
    <col min="16" max="16384" width="9.140625" style="5" customWidth="1"/>
  </cols>
  <sheetData>
    <row r="1" spans="1:11" s="1" customFormat="1" ht="15.75">
      <c r="A1" s="131" t="s">
        <v>29</v>
      </c>
      <c r="B1" s="131"/>
      <c r="C1" s="131"/>
      <c r="D1" s="131"/>
      <c r="E1" s="131"/>
      <c r="F1" s="2"/>
      <c r="G1" s="2"/>
      <c r="H1" s="2"/>
      <c r="I1" s="2"/>
      <c r="J1" s="2"/>
      <c r="K1" s="2"/>
    </row>
    <row r="2" spans="1:3" s="22" customFormat="1" ht="15">
      <c r="A2" s="21" t="s">
        <v>28</v>
      </c>
      <c r="B2" s="21"/>
      <c r="C2" s="21"/>
    </row>
    <row r="3" spans="1:11" s="1" customFormat="1" ht="15.75">
      <c r="A3" s="16" t="s">
        <v>22</v>
      </c>
      <c r="B3" s="15"/>
      <c r="C3" s="15"/>
      <c r="D3" s="2"/>
      <c r="E3" s="2"/>
      <c r="F3" s="2"/>
      <c r="G3" s="2"/>
      <c r="H3" s="2"/>
      <c r="I3" s="2"/>
      <c r="J3" s="2"/>
      <c r="K3" s="2"/>
    </row>
    <row r="4" spans="1:11" s="1" customFormat="1" ht="15.75">
      <c r="A4" s="16" t="s">
        <v>23</v>
      </c>
      <c r="B4" s="15"/>
      <c r="C4" s="15"/>
      <c r="D4" s="2"/>
      <c r="E4" s="2"/>
      <c r="F4" s="2"/>
      <c r="G4" s="2"/>
      <c r="H4" s="2"/>
      <c r="I4" s="2"/>
      <c r="J4" s="2"/>
      <c r="K4" s="2"/>
    </row>
    <row r="5" spans="1:3" s="1" customFormat="1" ht="15.75">
      <c r="A5" s="16" t="s">
        <v>14</v>
      </c>
      <c r="B5" s="15"/>
      <c r="C5" s="15"/>
    </row>
    <row r="6" spans="1:3" s="1" customFormat="1" ht="16.5" thickBot="1">
      <c r="A6" s="16"/>
      <c r="B6" s="15"/>
      <c r="C6" s="15"/>
    </row>
    <row r="7" spans="1:15" ht="27.75" customHeight="1" thickBot="1">
      <c r="A7" s="132" t="s">
        <v>41</v>
      </c>
      <c r="B7" s="133"/>
      <c r="C7" s="132" t="s">
        <v>30</v>
      </c>
      <c r="D7" s="139"/>
      <c r="E7" s="140"/>
      <c r="F7" s="132" t="s">
        <v>31</v>
      </c>
      <c r="G7" s="139"/>
      <c r="H7" s="140"/>
      <c r="I7" s="132" t="s">
        <v>32</v>
      </c>
      <c r="J7" s="139"/>
      <c r="K7" s="140"/>
      <c r="L7" s="137" t="s">
        <v>33</v>
      </c>
      <c r="M7" s="132" t="s">
        <v>34</v>
      </c>
      <c r="N7" s="139"/>
      <c r="O7" s="140"/>
    </row>
    <row r="8" spans="1:15" ht="42.75" customHeight="1" thickBot="1">
      <c r="A8" s="134"/>
      <c r="B8" s="133"/>
      <c r="C8" s="43" t="s">
        <v>18</v>
      </c>
      <c r="D8" s="39" t="s">
        <v>19</v>
      </c>
      <c r="E8" s="40" t="s">
        <v>5</v>
      </c>
      <c r="F8" s="38" t="s">
        <v>18</v>
      </c>
      <c r="G8" s="39" t="s">
        <v>19</v>
      </c>
      <c r="H8" s="40" t="s">
        <v>6</v>
      </c>
      <c r="I8" s="38" t="s">
        <v>18</v>
      </c>
      <c r="J8" s="39" t="s">
        <v>19</v>
      </c>
      <c r="K8" s="40" t="s">
        <v>7</v>
      </c>
      <c r="L8" s="138"/>
      <c r="M8" s="38" t="s">
        <v>18</v>
      </c>
      <c r="N8" s="41" t="s">
        <v>19</v>
      </c>
      <c r="O8" s="42" t="s">
        <v>21</v>
      </c>
    </row>
    <row r="9" spans="1:15" ht="12.75" customHeight="1">
      <c r="A9" s="124" t="s">
        <v>35</v>
      </c>
      <c r="B9" s="46" t="s">
        <v>0</v>
      </c>
      <c r="C9" s="44">
        <v>645</v>
      </c>
      <c r="D9" s="30">
        <v>15</v>
      </c>
      <c r="E9" s="31">
        <v>660</v>
      </c>
      <c r="F9" s="29">
        <v>228</v>
      </c>
      <c r="G9" s="30">
        <v>9</v>
      </c>
      <c r="H9" s="31">
        <v>237</v>
      </c>
      <c r="I9" s="29">
        <v>48</v>
      </c>
      <c r="J9" s="30">
        <v>2</v>
      </c>
      <c r="K9" s="31">
        <v>50</v>
      </c>
      <c r="L9" s="32">
        <v>287</v>
      </c>
      <c r="M9" s="29">
        <v>921</v>
      </c>
      <c r="N9" s="33">
        <v>26</v>
      </c>
      <c r="O9" s="35">
        <v>947</v>
      </c>
    </row>
    <row r="10" spans="1:15" ht="12.75" customHeight="1">
      <c r="A10" s="125"/>
      <c r="B10" s="47" t="s">
        <v>1</v>
      </c>
      <c r="C10" s="24">
        <v>108</v>
      </c>
      <c r="D10" s="8">
        <v>0</v>
      </c>
      <c r="E10" s="26">
        <v>108</v>
      </c>
      <c r="F10" s="25">
        <v>0</v>
      </c>
      <c r="G10" s="8">
        <v>0</v>
      </c>
      <c r="H10" s="26">
        <v>0</v>
      </c>
      <c r="I10" s="25">
        <v>0</v>
      </c>
      <c r="J10" s="8">
        <v>0</v>
      </c>
      <c r="K10" s="26">
        <v>0</v>
      </c>
      <c r="L10" s="28">
        <v>0</v>
      </c>
      <c r="M10" s="25">
        <v>108</v>
      </c>
      <c r="N10" s="34">
        <v>0</v>
      </c>
      <c r="O10" s="36">
        <v>108</v>
      </c>
    </row>
    <row r="11" spans="1:15" ht="15" customHeight="1" thickBot="1">
      <c r="A11" s="126"/>
      <c r="B11" s="50" t="s">
        <v>44</v>
      </c>
      <c r="C11" s="51">
        <v>753</v>
      </c>
      <c r="D11" s="52">
        <v>15</v>
      </c>
      <c r="E11" s="53">
        <v>768</v>
      </c>
      <c r="F11" s="54">
        <v>228</v>
      </c>
      <c r="G11" s="52">
        <v>9</v>
      </c>
      <c r="H11" s="53">
        <v>237</v>
      </c>
      <c r="I11" s="54">
        <v>48</v>
      </c>
      <c r="J11" s="52">
        <v>2</v>
      </c>
      <c r="K11" s="53">
        <v>50</v>
      </c>
      <c r="L11" s="55">
        <v>287</v>
      </c>
      <c r="M11" s="54">
        <v>1029</v>
      </c>
      <c r="N11" s="56">
        <v>26</v>
      </c>
      <c r="O11" s="57">
        <v>1055</v>
      </c>
    </row>
    <row r="12" spans="1:15" ht="12.75" customHeight="1">
      <c r="A12" s="124" t="s">
        <v>36</v>
      </c>
      <c r="B12" s="48" t="s">
        <v>2</v>
      </c>
      <c r="C12" s="44">
        <v>82</v>
      </c>
      <c r="D12" s="30">
        <v>237</v>
      </c>
      <c r="E12" s="31">
        <v>319</v>
      </c>
      <c r="F12" s="29">
        <v>263</v>
      </c>
      <c r="G12" s="30">
        <v>149</v>
      </c>
      <c r="H12" s="31">
        <v>412</v>
      </c>
      <c r="I12" s="29">
        <v>21</v>
      </c>
      <c r="J12" s="30">
        <v>15</v>
      </c>
      <c r="K12" s="31">
        <v>36</v>
      </c>
      <c r="L12" s="32">
        <v>448</v>
      </c>
      <c r="M12" s="29">
        <v>366</v>
      </c>
      <c r="N12" s="33">
        <v>401</v>
      </c>
      <c r="O12" s="35">
        <v>767</v>
      </c>
    </row>
    <row r="13" spans="1:15" ht="12.75" customHeight="1">
      <c r="A13" s="125"/>
      <c r="B13" s="49" t="s">
        <v>3</v>
      </c>
      <c r="C13" s="24">
        <v>37</v>
      </c>
      <c r="D13" s="8">
        <v>12</v>
      </c>
      <c r="E13" s="26">
        <v>49</v>
      </c>
      <c r="F13" s="25">
        <v>22</v>
      </c>
      <c r="G13" s="8">
        <v>1</v>
      </c>
      <c r="H13" s="26">
        <v>23</v>
      </c>
      <c r="I13" s="25">
        <v>0</v>
      </c>
      <c r="J13" s="8">
        <v>0</v>
      </c>
      <c r="K13" s="26">
        <v>0</v>
      </c>
      <c r="L13" s="28">
        <v>23</v>
      </c>
      <c r="M13" s="25">
        <v>59</v>
      </c>
      <c r="N13" s="34">
        <v>13</v>
      </c>
      <c r="O13" s="36">
        <v>72</v>
      </c>
    </row>
    <row r="14" spans="1:15" ht="12.75" customHeight="1">
      <c r="A14" s="125"/>
      <c r="B14" s="49" t="s">
        <v>4</v>
      </c>
      <c r="C14" s="24">
        <v>247</v>
      </c>
      <c r="D14" s="8">
        <v>29</v>
      </c>
      <c r="E14" s="26">
        <v>276</v>
      </c>
      <c r="F14" s="25">
        <v>51</v>
      </c>
      <c r="G14" s="8">
        <v>6</v>
      </c>
      <c r="H14" s="26">
        <v>57</v>
      </c>
      <c r="I14" s="25">
        <v>7</v>
      </c>
      <c r="J14" s="8">
        <v>2</v>
      </c>
      <c r="K14" s="26">
        <v>9</v>
      </c>
      <c r="L14" s="28">
        <v>66</v>
      </c>
      <c r="M14" s="25">
        <v>305</v>
      </c>
      <c r="N14" s="34">
        <v>37</v>
      </c>
      <c r="O14" s="36">
        <v>342</v>
      </c>
    </row>
    <row r="15" spans="1:15" ht="15" customHeight="1" thickBot="1">
      <c r="A15" s="126"/>
      <c r="B15" s="50" t="s">
        <v>45</v>
      </c>
      <c r="C15" s="51">
        <v>366</v>
      </c>
      <c r="D15" s="52">
        <v>278</v>
      </c>
      <c r="E15" s="53">
        <v>644</v>
      </c>
      <c r="F15" s="54">
        <v>336</v>
      </c>
      <c r="G15" s="52">
        <v>156</v>
      </c>
      <c r="H15" s="53">
        <v>492</v>
      </c>
      <c r="I15" s="54">
        <v>28</v>
      </c>
      <c r="J15" s="52">
        <v>17</v>
      </c>
      <c r="K15" s="53">
        <v>45</v>
      </c>
      <c r="L15" s="55">
        <v>537</v>
      </c>
      <c r="M15" s="54">
        <v>730</v>
      </c>
      <c r="N15" s="56">
        <v>451</v>
      </c>
      <c r="O15" s="57">
        <v>1181</v>
      </c>
    </row>
    <row r="16" spans="1:15" ht="13.5" thickBot="1">
      <c r="A16" s="128" t="s">
        <v>21</v>
      </c>
      <c r="B16" s="129"/>
      <c r="C16" s="58">
        <v>1119</v>
      </c>
      <c r="D16" s="59">
        <v>293</v>
      </c>
      <c r="E16" s="60">
        <v>1412</v>
      </c>
      <c r="F16" s="61">
        <v>564</v>
      </c>
      <c r="G16" s="59">
        <v>165</v>
      </c>
      <c r="H16" s="60">
        <v>729</v>
      </c>
      <c r="I16" s="61">
        <v>76</v>
      </c>
      <c r="J16" s="59">
        <v>19</v>
      </c>
      <c r="K16" s="60">
        <v>95</v>
      </c>
      <c r="L16" s="62">
        <v>824</v>
      </c>
      <c r="M16" s="61">
        <v>1759</v>
      </c>
      <c r="N16" s="63">
        <v>477</v>
      </c>
      <c r="O16" s="64">
        <v>2236</v>
      </c>
    </row>
    <row r="17" spans="3:15" ht="12.7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130" t="s">
        <v>46</v>
      </c>
      <c r="B18" s="130"/>
      <c r="C18" s="4"/>
      <c r="D18" s="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20" spans="1:3" ht="12.75">
      <c r="A20" s="4" t="s">
        <v>16</v>
      </c>
      <c r="B20"/>
      <c r="C20" s="10"/>
    </row>
  </sheetData>
  <sheetProtection/>
  <mergeCells count="11">
    <mergeCell ref="L7:L8"/>
    <mergeCell ref="A12:A15"/>
    <mergeCell ref="A1:E1"/>
    <mergeCell ref="A18:B18"/>
    <mergeCell ref="A7:B8"/>
    <mergeCell ref="M7:O7"/>
    <mergeCell ref="A9:A11"/>
    <mergeCell ref="A16:B16"/>
    <mergeCell ref="C7:E7"/>
    <mergeCell ref="F7:H7"/>
    <mergeCell ref="I7:K7"/>
  </mergeCells>
  <hyperlinks>
    <hyperlink ref="A18:D18" location="Definitions!A1" display="Click here to see notes, definitions and source."/>
    <hyperlink ref="A18:B18" location="Definitions!A1" display="Notes, definitions and source"/>
    <hyperlink ref="A20" location="Contents!A1" display="Go Back to Contents"/>
  </hyperlinks>
  <printOptions/>
  <pageMargins left="0.45" right="0.45" top="0.75" bottom="0.75" header="0.3" footer="0.3"/>
  <pageSetup fitToHeight="1" fitToWidth="1" horizontalDpi="600" verticalDpi="600" orientation="landscape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O20"/>
  <sheetViews>
    <sheetView showGridLines="0" zoomScalePageLayoutView="0" workbookViewId="0" topLeftCell="A1">
      <selection activeCell="H35" sqref="H35"/>
    </sheetView>
  </sheetViews>
  <sheetFormatPr defaultColWidth="9.140625" defaultRowHeight="12.75"/>
  <cols>
    <col min="1" max="1" width="10.28125" style="5" customWidth="1"/>
    <col min="2" max="2" width="30.8515625" style="5" customWidth="1"/>
    <col min="3" max="5" width="6.8515625" style="5" customWidth="1"/>
    <col min="6" max="7" width="7.28125" style="5" customWidth="1"/>
    <col min="8" max="8" width="9.421875" style="5" bestFit="1" customWidth="1"/>
    <col min="9" max="10" width="7.140625" style="5" customWidth="1"/>
    <col min="11" max="11" width="8.7109375" style="5" customWidth="1"/>
    <col min="12" max="12" width="7.57421875" style="5" customWidth="1"/>
    <col min="13" max="15" width="6.57421875" style="5" customWidth="1"/>
    <col min="16" max="16384" width="9.140625" style="5" customWidth="1"/>
  </cols>
  <sheetData>
    <row r="1" spans="1:11" s="1" customFormat="1" ht="15.75">
      <c r="A1" s="131" t="s">
        <v>29</v>
      </c>
      <c r="B1" s="131"/>
      <c r="C1" s="131"/>
      <c r="D1" s="131"/>
      <c r="E1" s="131"/>
      <c r="F1" s="2"/>
      <c r="G1" s="2"/>
      <c r="H1" s="2"/>
      <c r="I1" s="2"/>
      <c r="J1" s="2"/>
      <c r="K1" s="2"/>
    </row>
    <row r="2" spans="1:3" s="22" customFormat="1" ht="15">
      <c r="A2" s="21" t="s">
        <v>28</v>
      </c>
      <c r="B2" s="21"/>
      <c r="C2" s="21"/>
    </row>
    <row r="3" spans="1:11" s="1" customFormat="1" ht="15.75">
      <c r="A3" s="16" t="s">
        <v>22</v>
      </c>
      <c r="B3" s="15"/>
      <c r="C3" s="15"/>
      <c r="D3" s="2"/>
      <c r="E3" s="2"/>
      <c r="F3" s="2"/>
      <c r="G3" s="2"/>
      <c r="H3" s="2"/>
      <c r="I3" s="2"/>
      <c r="J3" s="2"/>
      <c r="K3" s="2"/>
    </row>
    <row r="4" spans="1:11" s="1" customFormat="1" ht="15.75">
      <c r="A4" s="16" t="s">
        <v>23</v>
      </c>
      <c r="B4" s="15"/>
      <c r="C4" s="15"/>
      <c r="D4" s="2"/>
      <c r="E4" s="2"/>
      <c r="F4" s="2"/>
      <c r="G4" s="2"/>
      <c r="H4" s="2"/>
      <c r="I4" s="2"/>
      <c r="J4" s="2"/>
      <c r="K4" s="2"/>
    </row>
    <row r="5" spans="1:3" s="1" customFormat="1" ht="15.75">
      <c r="A5" s="16" t="s">
        <v>15</v>
      </c>
      <c r="B5" s="15"/>
      <c r="C5" s="15"/>
    </row>
    <row r="6" spans="1:3" s="1" customFormat="1" ht="16.5" thickBot="1">
      <c r="A6" s="16"/>
      <c r="B6" s="15"/>
      <c r="C6" s="15"/>
    </row>
    <row r="7" spans="1:15" ht="27.75" customHeight="1" thickBot="1">
      <c r="A7" s="132" t="s">
        <v>41</v>
      </c>
      <c r="B7" s="133"/>
      <c r="C7" s="132" t="s">
        <v>30</v>
      </c>
      <c r="D7" s="139"/>
      <c r="E7" s="140"/>
      <c r="F7" s="132" t="s">
        <v>31</v>
      </c>
      <c r="G7" s="139"/>
      <c r="H7" s="140"/>
      <c r="I7" s="132" t="s">
        <v>32</v>
      </c>
      <c r="J7" s="139"/>
      <c r="K7" s="140"/>
      <c r="L7" s="137" t="s">
        <v>33</v>
      </c>
      <c r="M7" s="132" t="s">
        <v>34</v>
      </c>
      <c r="N7" s="139"/>
      <c r="O7" s="140"/>
    </row>
    <row r="8" spans="1:15" ht="42.75" customHeight="1" thickBot="1">
      <c r="A8" s="134"/>
      <c r="B8" s="133"/>
      <c r="C8" s="43" t="s">
        <v>18</v>
      </c>
      <c r="D8" s="39" t="s">
        <v>19</v>
      </c>
      <c r="E8" s="40" t="s">
        <v>5</v>
      </c>
      <c r="F8" s="38" t="s">
        <v>18</v>
      </c>
      <c r="G8" s="39" t="s">
        <v>19</v>
      </c>
      <c r="H8" s="40" t="s">
        <v>6</v>
      </c>
      <c r="I8" s="38" t="s">
        <v>18</v>
      </c>
      <c r="J8" s="39" t="s">
        <v>19</v>
      </c>
      <c r="K8" s="40" t="s">
        <v>7</v>
      </c>
      <c r="L8" s="138"/>
      <c r="M8" s="38" t="s">
        <v>18</v>
      </c>
      <c r="N8" s="41" t="s">
        <v>19</v>
      </c>
      <c r="O8" s="42" t="s">
        <v>21</v>
      </c>
    </row>
    <row r="9" spans="1:15" ht="12.75" customHeight="1">
      <c r="A9" s="124" t="s">
        <v>35</v>
      </c>
      <c r="B9" s="46" t="s">
        <v>0</v>
      </c>
      <c r="C9" s="44">
        <v>663</v>
      </c>
      <c r="D9" s="30">
        <v>0</v>
      </c>
      <c r="E9" s="31">
        <v>663</v>
      </c>
      <c r="F9" s="29">
        <v>236</v>
      </c>
      <c r="G9" s="30">
        <v>9</v>
      </c>
      <c r="H9" s="31">
        <v>245</v>
      </c>
      <c r="I9" s="29">
        <v>50</v>
      </c>
      <c r="J9" s="30">
        <v>0</v>
      </c>
      <c r="K9" s="31">
        <v>50</v>
      </c>
      <c r="L9" s="32">
        <v>295</v>
      </c>
      <c r="M9" s="29">
        <v>949</v>
      </c>
      <c r="N9" s="33">
        <v>9</v>
      </c>
      <c r="O9" s="35">
        <v>958</v>
      </c>
    </row>
    <row r="10" spans="1:15" ht="12.75" customHeight="1">
      <c r="A10" s="125"/>
      <c r="B10" s="47" t="s">
        <v>1</v>
      </c>
      <c r="C10" s="24">
        <v>108</v>
      </c>
      <c r="D10" s="8">
        <v>3</v>
      </c>
      <c r="E10" s="26">
        <v>111</v>
      </c>
      <c r="F10" s="25">
        <v>0</v>
      </c>
      <c r="G10" s="8">
        <v>0</v>
      </c>
      <c r="H10" s="26">
        <v>0</v>
      </c>
      <c r="I10" s="25">
        <v>0</v>
      </c>
      <c r="J10" s="8">
        <v>0</v>
      </c>
      <c r="K10" s="26">
        <v>0</v>
      </c>
      <c r="L10" s="28">
        <v>0</v>
      </c>
      <c r="M10" s="25">
        <v>108</v>
      </c>
      <c r="N10" s="34">
        <v>3</v>
      </c>
      <c r="O10" s="36">
        <v>111</v>
      </c>
    </row>
    <row r="11" spans="1:15" ht="15" customHeight="1" thickBot="1">
      <c r="A11" s="126"/>
      <c r="B11" s="50" t="s">
        <v>44</v>
      </c>
      <c r="C11" s="51">
        <v>771</v>
      </c>
      <c r="D11" s="52">
        <v>3</v>
      </c>
      <c r="E11" s="53">
        <v>774</v>
      </c>
      <c r="F11" s="54">
        <v>236</v>
      </c>
      <c r="G11" s="52">
        <v>9</v>
      </c>
      <c r="H11" s="53">
        <v>245</v>
      </c>
      <c r="I11" s="54">
        <v>50</v>
      </c>
      <c r="J11" s="52">
        <v>0</v>
      </c>
      <c r="K11" s="53">
        <v>50</v>
      </c>
      <c r="L11" s="55">
        <v>295</v>
      </c>
      <c r="M11" s="54">
        <v>1057</v>
      </c>
      <c r="N11" s="56">
        <v>12</v>
      </c>
      <c r="O11" s="37">
        <v>1069</v>
      </c>
    </row>
    <row r="12" spans="1:15" ht="12.75" customHeight="1">
      <c r="A12" s="124" t="s">
        <v>36</v>
      </c>
      <c r="B12" s="48" t="s">
        <v>2</v>
      </c>
      <c r="C12" s="44">
        <v>59</v>
      </c>
      <c r="D12" s="30">
        <v>193</v>
      </c>
      <c r="E12" s="31">
        <v>252</v>
      </c>
      <c r="F12" s="29">
        <v>260</v>
      </c>
      <c r="G12" s="30">
        <v>73</v>
      </c>
      <c r="H12" s="31">
        <v>333</v>
      </c>
      <c r="I12" s="29">
        <v>25</v>
      </c>
      <c r="J12" s="30">
        <v>11</v>
      </c>
      <c r="K12" s="31">
        <v>36</v>
      </c>
      <c r="L12" s="32">
        <v>369</v>
      </c>
      <c r="M12" s="29">
        <v>344</v>
      </c>
      <c r="N12" s="33">
        <v>277</v>
      </c>
      <c r="O12" s="35">
        <v>621</v>
      </c>
    </row>
    <row r="13" spans="1:15" ht="12.75" customHeight="1">
      <c r="A13" s="125"/>
      <c r="B13" s="49" t="s">
        <v>3</v>
      </c>
      <c r="C13" s="24">
        <v>43</v>
      </c>
      <c r="D13" s="8">
        <v>12</v>
      </c>
      <c r="E13" s="26">
        <v>55</v>
      </c>
      <c r="F13" s="25">
        <v>25</v>
      </c>
      <c r="G13" s="8">
        <v>3</v>
      </c>
      <c r="H13" s="26">
        <v>28</v>
      </c>
      <c r="I13" s="25">
        <v>0</v>
      </c>
      <c r="J13" s="8">
        <v>0</v>
      </c>
      <c r="K13" s="26">
        <v>0</v>
      </c>
      <c r="L13" s="28">
        <v>28</v>
      </c>
      <c r="M13" s="25">
        <v>68</v>
      </c>
      <c r="N13" s="34">
        <v>15</v>
      </c>
      <c r="O13" s="36">
        <v>83</v>
      </c>
    </row>
    <row r="14" spans="1:15" ht="12.75" customHeight="1">
      <c r="A14" s="125"/>
      <c r="B14" s="49" t="s">
        <v>4</v>
      </c>
      <c r="C14" s="24">
        <v>221</v>
      </c>
      <c r="D14" s="8">
        <v>21</v>
      </c>
      <c r="E14" s="26">
        <v>242</v>
      </c>
      <c r="F14" s="25">
        <v>55</v>
      </c>
      <c r="G14" s="8">
        <v>17</v>
      </c>
      <c r="H14" s="26">
        <v>72</v>
      </c>
      <c r="I14" s="25">
        <v>7</v>
      </c>
      <c r="J14" s="8">
        <v>0</v>
      </c>
      <c r="K14" s="26">
        <v>7</v>
      </c>
      <c r="L14" s="28">
        <v>79</v>
      </c>
      <c r="M14" s="25">
        <v>283</v>
      </c>
      <c r="N14" s="34">
        <v>38</v>
      </c>
      <c r="O14" s="36">
        <v>321</v>
      </c>
    </row>
    <row r="15" spans="1:15" ht="15" customHeight="1" thickBot="1">
      <c r="A15" s="126"/>
      <c r="B15" s="50" t="s">
        <v>45</v>
      </c>
      <c r="C15" s="51">
        <v>323</v>
      </c>
      <c r="D15" s="52">
        <v>226</v>
      </c>
      <c r="E15" s="53">
        <v>549</v>
      </c>
      <c r="F15" s="54">
        <v>340</v>
      </c>
      <c r="G15" s="52">
        <v>93</v>
      </c>
      <c r="H15" s="53">
        <v>433</v>
      </c>
      <c r="I15" s="54">
        <v>32</v>
      </c>
      <c r="J15" s="52">
        <v>11</v>
      </c>
      <c r="K15" s="53">
        <v>43</v>
      </c>
      <c r="L15" s="55">
        <v>476</v>
      </c>
      <c r="M15" s="54">
        <v>695</v>
      </c>
      <c r="N15" s="56">
        <v>330</v>
      </c>
      <c r="O15" s="57">
        <v>1025</v>
      </c>
    </row>
    <row r="16" spans="1:15" ht="13.5" thickBot="1">
      <c r="A16" s="128" t="s">
        <v>21</v>
      </c>
      <c r="B16" s="129"/>
      <c r="C16" s="58">
        <v>1094</v>
      </c>
      <c r="D16" s="59">
        <v>229</v>
      </c>
      <c r="E16" s="60">
        <v>1323</v>
      </c>
      <c r="F16" s="61">
        <v>576</v>
      </c>
      <c r="G16" s="59">
        <v>102</v>
      </c>
      <c r="H16" s="60">
        <v>678</v>
      </c>
      <c r="I16" s="61">
        <v>82</v>
      </c>
      <c r="J16" s="59">
        <v>11</v>
      </c>
      <c r="K16" s="60">
        <v>93</v>
      </c>
      <c r="L16" s="62">
        <v>771</v>
      </c>
      <c r="M16" s="61">
        <v>1752</v>
      </c>
      <c r="N16" s="63">
        <v>342</v>
      </c>
      <c r="O16" s="64">
        <v>2094</v>
      </c>
    </row>
    <row r="17" spans="3:15" ht="12.7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130" t="s">
        <v>46</v>
      </c>
      <c r="B18" s="130"/>
      <c r="C18" s="4"/>
      <c r="D18" s="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20" spans="1:3" ht="12.75">
      <c r="A20" s="4" t="s">
        <v>16</v>
      </c>
      <c r="B20"/>
      <c r="C20" s="10"/>
    </row>
  </sheetData>
  <sheetProtection/>
  <mergeCells count="11">
    <mergeCell ref="L7:L8"/>
    <mergeCell ref="A12:A15"/>
    <mergeCell ref="A1:E1"/>
    <mergeCell ref="A18:B18"/>
    <mergeCell ref="A7:B8"/>
    <mergeCell ref="M7:O7"/>
    <mergeCell ref="A9:A11"/>
    <mergeCell ref="A16:B16"/>
    <mergeCell ref="C7:E7"/>
    <mergeCell ref="F7:H7"/>
    <mergeCell ref="I7:K7"/>
  </mergeCells>
  <hyperlinks>
    <hyperlink ref="A18:D18" location="Definitions!A1" display="Click here to see notes, definitions and source."/>
    <hyperlink ref="A18:B18" location="Definitions!A1" display="Notes, definitions and source"/>
    <hyperlink ref="A20" location="Contents!A1" display="Go Back to Contents"/>
  </hyperlinks>
  <printOptions/>
  <pageMargins left="0.45" right="0.45" top="0.75" bottom="0.75" header="0.3" footer="0.3"/>
  <pageSetup fitToHeight="1" fitToWidth="1" horizontalDpi="600" verticalDpi="600" orientation="landscape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25"/>
  <sheetViews>
    <sheetView showGridLines="0" zoomScalePageLayoutView="0" workbookViewId="0" topLeftCell="A1">
      <selection activeCell="I6" sqref="I6"/>
    </sheetView>
  </sheetViews>
  <sheetFormatPr defaultColWidth="9.140625" defaultRowHeight="12.75"/>
  <sheetData>
    <row r="1" spans="1:11" ht="15.75">
      <c r="A1" s="131" t="s">
        <v>29</v>
      </c>
      <c r="B1" s="131"/>
      <c r="C1" s="131"/>
      <c r="D1" s="131"/>
      <c r="E1" s="131"/>
      <c r="F1" s="7"/>
      <c r="G1" s="7"/>
      <c r="H1" s="7"/>
      <c r="I1" s="7"/>
      <c r="J1" s="7"/>
      <c r="K1" s="7"/>
    </row>
    <row r="2" spans="1:3" s="23" customFormat="1" ht="15">
      <c r="A2" s="21" t="s">
        <v>28</v>
      </c>
      <c r="B2" s="21"/>
      <c r="C2" s="21"/>
    </row>
    <row r="3" spans="1:11" ht="15.75">
      <c r="A3" s="16" t="s">
        <v>22</v>
      </c>
      <c r="B3" s="15"/>
      <c r="C3" s="15"/>
      <c r="D3" s="7"/>
      <c r="E3" s="7"/>
      <c r="F3" s="7"/>
      <c r="G3" s="7"/>
      <c r="H3" s="7"/>
      <c r="I3" s="7"/>
      <c r="J3" s="7"/>
      <c r="K3" s="7"/>
    </row>
    <row r="4" spans="1:11" ht="15.75">
      <c r="A4" s="16" t="s">
        <v>23</v>
      </c>
      <c r="B4" s="15"/>
      <c r="C4" s="15"/>
      <c r="D4" s="7"/>
      <c r="E4" s="7"/>
      <c r="F4" s="7"/>
      <c r="G4" s="7"/>
      <c r="H4" s="7"/>
      <c r="I4" s="7"/>
      <c r="J4" s="7"/>
      <c r="K4" s="7"/>
    </row>
    <row r="5" spans="1:11" s="1" customFormat="1" ht="15.75">
      <c r="A5" s="16" t="s">
        <v>54</v>
      </c>
      <c r="B5" s="15"/>
      <c r="C5" s="15"/>
      <c r="D5" s="2"/>
      <c r="E5" s="2"/>
      <c r="F5" s="2"/>
      <c r="G5" s="2"/>
      <c r="H5" s="2"/>
      <c r="I5" s="2"/>
      <c r="J5" s="2"/>
      <c r="K5" s="2"/>
    </row>
    <row r="6" spans="1:1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ht="12.75">
      <c r="A8" s="1" t="s">
        <v>8</v>
      </c>
    </row>
    <row r="9" ht="12.75">
      <c r="A9" s="5" t="s">
        <v>9</v>
      </c>
    </row>
    <row r="10" ht="12.75">
      <c r="A10" t="s">
        <v>20</v>
      </c>
    </row>
    <row r="17" ht="12.75">
      <c r="A17" s="3" t="s">
        <v>26</v>
      </c>
    </row>
    <row r="21" spans="1:3" ht="12.75">
      <c r="A21" s="10" t="s">
        <v>16</v>
      </c>
      <c r="B21" s="4"/>
      <c r="C21" s="4"/>
    </row>
    <row r="23" spans="1:12" ht="24" customHeight="1">
      <c r="A23" s="141" t="s">
        <v>50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2"/>
      <c r="L23" s="13"/>
    </row>
    <row r="24" spans="1:12" ht="12.75">
      <c r="A24" s="11"/>
      <c r="L24" s="14"/>
    </row>
    <row r="25" spans="1:12" ht="12.75">
      <c r="A25" s="11"/>
      <c r="L25" s="14"/>
    </row>
  </sheetData>
  <sheetProtection/>
  <mergeCells count="2">
    <mergeCell ref="A23:J23"/>
    <mergeCell ref="A1:E1"/>
  </mergeCells>
  <hyperlinks>
    <hyperlink ref="A21:C21" location="Contents!A1" display="Return to Contents"/>
  </hyperlinks>
  <printOptions/>
  <pageMargins left="0.75" right="0.25" top="0.75" bottom="0.75" header="0.3" footer="0.3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O22"/>
  <sheetViews>
    <sheetView showGridLines="0" zoomScalePageLayoutView="0" workbookViewId="0" topLeftCell="A1">
      <selection activeCell="I23" sqref="I23"/>
    </sheetView>
  </sheetViews>
  <sheetFormatPr defaultColWidth="9.140625" defaultRowHeight="12.75"/>
  <cols>
    <col min="1" max="1" width="10.28125" style="5" customWidth="1"/>
    <col min="2" max="2" width="30.8515625" style="5" customWidth="1"/>
    <col min="3" max="5" width="6.8515625" style="5" customWidth="1"/>
    <col min="6" max="7" width="7.28125" style="5" customWidth="1"/>
    <col min="8" max="8" width="9.421875" style="5" bestFit="1" customWidth="1"/>
    <col min="9" max="10" width="7.140625" style="5" customWidth="1"/>
    <col min="11" max="11" width="8.7109375" style="5" customWidth="1"/>
    <col min="12" max="12" width="6.28125" style="5" bestFit="1" customWidth="1"/>
    <col min="13" max="13" width="6.140625" style="5" customWidth="1"/>
    <col min="14" max="14" width="6.57421875" style="5" customWidth="1"/>
    <col min="15" max="15" width="6.28125" style="5" bestFit="1" customWidth="1"/>
    <col min="16" max="16384" width="9.140625" style="5" customWidth="1"/>
  </cols>
  <sheetData>
    <row r="1" spans="1:11" s="1" customFormat="1" ht="15.75">
      <c r="A1" s="131" t="s">
        <v>29</v>
      </c>
      <c r="B1" s="131"/>
      <c r="C1" s="131"/>
      <c r="D1" s="131"/>
      <c r="E1" s="131"/>
      <c r="F1" s="2"/>
      <c r="G1" s="2"/>
      <c r="H1" s="2"/>
      <c r="I1" s="2"/>
      <c r="J1" s="2"/>
      <c r="K1" s="2"/>
    </row>
    <row r="2" spans="1:3" s="22" customFormat="1" ht="15">
      <c r="A2" s="21" t="s">
        <v>28</v>
      </c>
      <c r="B2" s="21"/>
      <c r="C2" s="21"/>
    </row>
    <row r="3" spans="1:11" s="1" customFormat="1" ht="15.75">
      <c r="A3" s="16" t="s">
        <v>22</v>
      </c>
      <c r="B3" s="15"/>
      <c r="C3" s="15"/>
      <c r="D3" s="2"/>
      <c r="E3" s="2"/>
      <c r="F3" s="2"/>
      <c r="G3" s="2"/>
      <c r="H3" s="2"/>
      <c r="I3" s="2"/>
      <c r="J3" s="2"/>
      <c r="K3" s="2"/>
    </row>
    <row r="4" spans="1:11" s="1" customFormat="1" ht="15.75">
      <c r="A4" s="16" t="s">
        <v>23</v>
      </c>
      <c r="B4" s="15"/>
      <c r="C4" s="15"/>
      <c r="D4" s="2"/>
      <c r="E4" s="2"/>
      <c r="F4" s="2"/>
      <c r="G4" s="2"/>
      <c r="H4" s="2"/>
      <c r="I4" s="2"/>
      <c r="J4" s="2"/>
      <c r="K4" s="2"/>
    </row>
    <row r="5" spans="1:3" s="1" customFormat="1" ht="15.75">
      <c r="A5" s="16" t="s">
        <v>53</v>
      </c>
      <c r="B5" s="15"/>
      <c r="C5" s="15"/>
    </row>
    <row r="6" spans="1:3" s="1" customFormat="1" ht="16.5" thickBot="1">
      <c r="A6" s="16"/>
      <c r="B6" s="15"/>
      <c r="C6" s="15"/>
    </row>
    <row r="7" spans="1:15" ht="27.75" customHeight="1" thickBot="1">
      <c r="A7" s="132" t="s">
        <v>41</v>
      </c>
      <c r="B7" s="133"/>
      <c r="C7" s="121" t="s">
        <v>30</v>
      </c>
      <c r="D7" s="122"/>
      <c r="E7" s="123"/>
      <c r="F7" s="121" t="s">
        <v>31</v>
      </c>
      <c r="G7" s="122"/>
      <c r="H7" s="123"/>
      <c r="I7" s="121" t="s">
        <v>32</v>
      </c>
      <c r="J7" s="122"/>
      <c r="K7" s="123"/>
      <c r="L7" s="135" t="s">
        <v>33</v>
      </c>
      <c r="M7" s="121" t="s">
        <v>34</v>
      </c>
      <c r="N7" s="122"/>
      <c r="O7" s="123"/>
    </row>
    <row r="8" spans="1:15" ht="42.75" customHeight="1" thickBot="1">
      <c r="A8" s="134"/>
      <c r="B8" s="133"/>
      <c r="C8" s="43" t="s">
        <v>18</v>
      </c>
      <c r="D8" s="39" t="s">
        <v>19</v>
      </c>
      <c r="E8" s="40" t="s">
        <v>5</v>
      </c>
      <c r="F8" s="38" t="s">
        <v>18</v>
      </c>
      <c r="G8" s="39" t="s">
        <v>19</v>
      </c>
      <c r="H8" s="40" t="s">
        <v>6</v>
      </c>
      <c r="I8" s="38" t="s">
        <v>18</v>
      </c>
      <c r="J8" s="39" t="s">
        <v>19</v>
      </c>
      <c r="K8" s="40" t="s">
        <v>7</v>
      </c>
      <c r="L8" s="136"/>
      <c r="M8" s="38" t="s">
        <v>18</v>
      </c>
      <c r="N8" s="41" t="s">
        <v>19</v>
      </c>
      <c r="O8" s="42" t="s">
        <v>21</v>
      </c>
    </row>
    <row r="9" spans="1:15" ht="12.75">
      <c r="A9" s="124" t="s">
        <v>35</v>
      </c>
      <c r="B9" s="46" t="s">
        <v>0</v>
      </c>
      <c r="C9" s="74">
        <v>747</v>
      </c>
      <c r="D9" s="75">
        <v>14</v>
      </c>
      <c r="E9" s="76">
        <f>SUM(C9:D9)</f>
        <v>761</v>
      </c>
      <c r="F9" s="77">
        <v>162</v>
      </c>
      <c r="G9" s="75">
        <v>7</v>
      </c>
      <c r="H9" s="76">
        <f aca="true" t="shared" si="0" ref="H9:H17">SUM(F9:G9)</f>
        <v>169</v>
      </c>
      <c r="I9" s="77">
        <v>32</v>
      </c>
      <c r="J9" s="75">
        <v>1</v>
      </c>
      <c r="K9" s="76">
        <f aca="true" t="shared" si="1" ref="K9:K17">SUM(I9:J9)</f>
        <v>33</v>
      </c>
      <c r="L9" s="78">
        <f aca="true" t="shared" si="2" ref="L9:L17">K9+H9</f>
        <v>202</v>
      </c>
      <c r="M9" s="77">
        <f aca="true" t="shared" si="3" ref="M9:N17">I9+F9+C9</f>
        <v>941</v>
      </c>
      <c r="N9" s="79">
        <f t="shared" si="3"/>
        <v>22</v>
      </c>
      <c r="O9" s="80">
        <f aca="true" t="shared" si="4" ref="O9:O17">N9+M9</f>
        <v>963</v>
      </c>
    </row>
    <row r="10" spans="1:15" ht="12.75">
      <c r="A10" s="125"/>
      <c r="B10" s="47" t="s">
        <v>1</v>
      </c>
      <c r="C10" s="81">
        <v>123</v>
      </c>
      <c r="D10" s="82"/>
      <c r="E10" s="83">
        <f>SUM(C10:D10)</f>
        <v>123</v>
      </c>
      <c r="F10" s="84"/>
      <c r="G10" s="82"/>
      <c r="H10" s="83">
        <f t="shared" si="0"/>
        <v>0</v>
      </c>
      <c r="I10" s="84"/>
      <c r="J10" s="82"/>
      <c r="K10" s="83">
        <f t="shared" si="1"/>
        <v>0</v>
      </c>
      <c r="L10" s="85">
        <f t="shared" si="2"/>
        <v>0</v>
      </c>
      <c r="M10" s="84">
        <f t="shared" si="3"/>
        <v>123</v>
      </c>
      <c r="N10" s="86">
        <f t="shared" si="3"/>
        <v>0</v>
      </c>
      <c r="O10" s="87">
        <f t="shared" si="4"/>
        <v>123</v>
      </c>
    </row>
    <row r="11" spans="1:15" ht="15" customHeight="1" thickBot="1">
      <c r="A11" s="126"/>
      <c r="B11" s="50" t="s">
        <v>44</v>
      </c>
      <c r="C11" s="88">
        <f>SUM(C9:C10)</f>
        <v>870</v>
      </c>
      <c r="D11" s="89">
        <f>SUM(D9:D10)</f>
        <v>14</v>
      </c>
      <c r="E11" s="90">
        <f>SUM(E9:E10)</f>
        <v>884</v>
      </c>
      <c r="F11" s="91">
        <f>SUM(F9:F10)</f>
        <v>162</v>
      </c>
      <c r="G11" s="89">
        <f>SUM(G9:G10)</f>
        <v>7</v>
      </c>
      <c r="H11" s="90">
        <f t="shared" si="0"/>
        <v>169</v>
      </c>
      <c r="I11" s="91">
        <f>SUM(I9:I10)</f>
        <v>32</v>
      </c>
      <c r="J11" s="89">
        <f>SUM(J9:J10)</f>
        <v>1</v>
      </c>
      <c r="K11" s="90">
        <f t="shared" si="1"/>
        <v>33</v>
      </c>
      <c r="L11" s="92">
        <f t="shared" si="2"/>
        <v>202</v>
      </c>
      <c r="M11" s="91">
        <f t="shared" si="3"/>
        <v>1064</v>
      </c>
      <c r="N11" s="93">
        <f t="shared" si="3"/>
        <v>22</v>
      </c>
      <c r="O11" s="94">
        <f t="shared" si="4"/>
        <v>1086</v>
      </c>
    </row>
    <row r="12" spans="1:15" ht="12.75">
      <c r="A12" s="124" t="s">
        <v>36</v>
      </c>
      <c r="B12" s="48" t="s">
        <v>2</v>
      </c>
      <c r="C12" s="74">
        <v>237</v>
      </c>
      <c r="D12" s="75">
        <v>328</v>
      </c>
      <c r="E12" s="76">
        <f>SUM(C12:D12)</f>
        <v>565</v>
      </c>
      <c r="F12" s="77">
        <v>742</v>
      </c>
      <c r="G12" s="75">
        <v>300</v>
      </c>
      <c r="H12" s="76">
        <f t="shared" si="0"/>
        <v>1042</v>
      </c>
      <c r="I12" s="77">
        <v>58</v>
      </c>
      <c r="J12" s="75">
        <v>20</v>
      </c>
      <c r="K12" s="76">
        <f t="shared" si="1"/>
        <v>78</v>
      </c>
      <c r="L12" s="78">
        <f t="shared" si="2"/>
        <v>1120</v>
      </c>
      <c r="M12" s="77">
        <f t="shared" si="3"/>
        <v>1037</v>
      </c>
      <c r="N12" s="79">
        <f t="shared" si="3"/>
        <v>648</v>
      </c>
      <c r="O12" s="80">
        <f t="shared" si="4"/>
        <v>1685</v>
      </c>
    </row>
    <row r="13" spans="1:15" ht="12.75">
      <c r="A13" s="125"/>
      <c r="B13" s="49" t="s">
        <v>3</v>
      </c>
      <c r="C13" s="81">
        <v>18</v>
      </c>
      <c r="D13" s="82">
        <v>12</v>
      </c>
      <c r="E13" s="83">
        <f>SUM(C13:D13)</f>
        <v>30</v>
      </c>
      <c r="F13" s="84">
        <v>21</v>
      </c>
      <c r="G13" s="82">
        <v>4</v>
      </c>
      <c r="H13" s="83">
        <f t="shared" si="0"/>
        <v>25</v>
      </c>
      <c r="I13" s="84"/>
      <c r="J13" s="82"/>
      <c r="K13" s="83">
        <f t="shared" si="1"/>
        <v>0</v>
      </c>
      <c r="L13" s="85">
        <f t="shared" si="2"/>
        <v>25</v>
      </c>
      <c r="M13" s="84">
        <f t="shared" si="3"/>
        <v>39</v>
      </c>
      <c r="N13" s="86">
        <f t="shared" si="3"/>
        <v>16</v>
      </c>
      <c r="O13" s="87">
        <f t="shared" si="4"/>
        <v>55</v>
      </c>
    </row>
    <row r="14" spans="1:15" ht="12.75">
      <c r="A14" s="125"/>
      <c r="B14" s="49" t="s">
        <v>4</v>
      </c>
      <c r="C14" s="81">
        <v>441</v>
      </c>
      <c r="D14" s="82">
        <v>22</v>
      </c>
      <c r="E14" s="83">
        <f>SUM(C14:D14)</f>
        <v>463</v>
      </c>
      <c r="F14" s="84">
        <v>91</v>
      </c>
      <c r="G14" s="82">
        <v>15</v>
      </c>
      <c r="H14" s="83">
        <f t="shared" si="0"/>
        <v>106</v>
      </c>
      <c r="I14" s="84">
        <v>9</v>
      </c>
      <c r="J14" s="82"/>
      <c r="K14" s="83">
        <f t="shared" si="1"/>
        <v>9</v>
      </c>
      <c r="L14" s="85">
        <f t="shared" si="2"/>
        <v>115</v>
      </c>
      <c r="M14" s="84">
        <f t="shared" si="3"/>
        <v>541</v>
      </c>
      <c r="N14" s="86">
        <f t="shared" si="3"/>
        <v>37</v>
      </c>
      <c r="O14" s="87">
        <f t="shared" si="4"/>
        <v>578</v>
      </c>
    </row>
    <row r="15" spans="1:15" ht="15" customHeight="1">
      <c r="A15" s="125"/>
      <c r="B15" s="47" t="s">
        <v>43</v>
      </c>
      <c r="C15" s="95">
        <v>33</v>
      </c>
      <c r="D15" s="96">
        <v>1</v>
      </c>
      <c r="E15" s="97">
        <f>SUM(C15:D15)</f>
        <v>34</v>
      </c>
      <c r="F15" s="84"/>
      <c r="G15" s="82"/>
      <c r="H15" s="83">
        <f t="shared" si="0"/>
        <v>0</v>
      </c>
      <c r="I15" s="84"/>
      <c r="J15" s="82"/>
      <c r="K15" s="83">
        <f t="shared" si="1"/>
        <v>0</v>
      </c>
      <c r="L15" s="85">
        <f t="shared" si="2"/>
        <v>0</v>
      </c>
      <c r="M15" s="84">
        <f t="shared" si="3"/>
        <v>33</v>
      </c>
      <c r="N15" s="86">
        <f t="shared" si="3"/>
        <v>1</v>
      </c>
      <c r="O15" s="87">
        <f t="shared" si="4"/>
        <v>34</v>
      </c>
    </row>
    <row r="16" spans="1:15" ht="15" customHeight="1">
      <c r="A16" s="127"/>
      <c r="B16" s="47" t="s">
        <v>49</v>
      </c>
      <c r="C16" s="98">
        <v>37</v>
      </c>
      <c r="D16" s="99">
        <v>1</v>
      </c>
      <c r="E16" s="100">
        <f>SUM(C16:D16)</f>
        <v>38</v>
      </c>
      <c r="F16" s="101">
        <v>12</v>
      </c>
      <c r="G16" s="102"/>
      <c r="H16" s="103">
        <f t="shared" si="0"/>
        <v>12</v>
      </c>
      <c r="I16" s="101">
        <v>3</v>
      </c>
      <c r="J16" s="102"/>
      <c r="K16" s="103">
        <f t="shared" si="1"/>
        <v>3</v>
      </c>
      <c r="L16" s="104">
        <f t="shared" si="2"/>
        <v>15</v>
      </c>
      <c r="M16" s="101">
        <f t="shared" si="3"/>
        <v>52</v>
      </c>
      <c r="N16" s="105">
        <f t="shared" si="3"/>
        <v>1</v>
      </c>
      <c r="O16" s="106">
        <f t="shared" si="4"/>
        <v>53</v>
      </c>
    </row>
    <row r="17" spans="1:15" ht="15" customHeight="1" thickBot="1">
      <c r="A17" s="126"/>
      <c r="B17" s="50" t="s">
        <v>45</v>
      </c>
      <c r="C17" s="88">
        <f>SUM(C12:C16)</f>
        <v>766</v>
      </c>
      <c r="D17" s="89">
        <f>SUM(D12:D16)</f>
        <v>364</v>
      </c>
      <c r="E17" s="90">
        <f>SUM(E12:E16)</f>
        <v>1130</v>
      </c>
      <c r="F17" s="91">
        <f>SUM(F12:F16)</f>
        <v>866</v>
      </c>
      <c r="G17" s="89">
        <f>SUM(G12:G16)</f>
        <v>319</v>
      </c>
      <c r="H17" s="90">
        <f t="shared" si="0"/>
        <v>1185</v>
      </c>
      <c r="I17" s="91">
        <f>SUM(I12:I16)</f>
        <v>70</v>
      </c>
      <c r="J17" s="89">
        <f>SUM(J12:J16)</f>
        <v>20</v>
      </c>
      <c r="K17" s="90">
        <f t="shared" si="1"/>
        <v>90</v>
      </c>
      <c r="L17" s="92">
        <f t="shared" si="2"/>
        <v>1275</v>
      </c>
      <c r="M17" s="91">
        <f t="shared" si="3"/>
        <v>1702</v>
      </c>
      <c r="N17" s="93">
        <f t="shared" si="3"/>
        <v>703</v>
      </c>
      <c r="O17" s="94">
        <f t="shared" si="4"/>
        <v>2405</v>
      </c>
    </row>
    <row r="18" spans="1:15" ht="13.5" thickBot="1">
      <c r="A18" s="128" t="s">
        <v>21</v>
      </c>
      <c r="B18" s="129"/>
      <c r="C18" s="107">
        <f aca="true" t="shared" si="5" ref="C18:O18">SUM(C17+C11)</f>
        <v>1636</v>
      </c>
      <c r="D18" s="108">
        <f t="shared" si="5"/>
        <v>378</v>
      </c>
      <c r="E18" s="109">
        <f t="shared" si="5"/>
        <v>2014</v>
      </c>
      <c r="F18" s="110">
        <f t="shared" si="5"/>
        <v>1028</v>
      </c>
      <c r="G18" s="108">
        <f t="shared" si="5"/>
        <v>326</v>
      </c>
      <c r="H18" s="109">
        <f t="shared" si="5"/>
        <v>1354</v>
      </c>
      <c r="I18" s="110">
        <f t="shared" si="5"/>
        <v>102</v>
      </c>
      <c r="J18" s="108">
        <f t="shared" si="5"/>
        <v>21</v>
      </c>
      <c r="K18" s="109">
        <f t="shared" si="5"/>
        <v>123</v>
      </c>
      <c r="L18" s="111">
        <f t="shared" si="5"/>
        <v>1477</v>
      </c>
      <c r="M18" s="110">
        <f t="shared" si="5"/>
        <v>2766</v>
      </c>
      <c r="N18" s="112">
        <f t="shared" si="5"/>
        <v>725</v>
      </c>
      <c r="O18" s="113">
        <f t="shared" si="5"/>
        <v>3491</v>
      </c>
    </row>
    <row r="19" spans="3:15" ht="12.7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130" t="s">
        <v>46</v>
      </c>
      <c r="B20" s="130"/>
      <c r="C20" s="4"/>
      <c r="D20" s="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2" spans="1:3" ht="12.75">
      <c r="A22" s="4" t="s">
        <v>16</v>
      </c>
      <c r="B22"/>
      <c r="C22" s="10"/>
    </row>
  </sheetData>
  <sheetProtection/>
  <mergeCells count="11">
    <mergeCell ref="A1:E1"/>
    <mergeCell ref="A7:B8"/>
    <mergeCell ref="C7:E7"/>
    <mergeCell ref="F7:H7"/>
    <mergeCell ref="I7:K7"/>
    <mergeCell ref="L7:L8"/>
    <mergeCell ref="M7:O7"/>
    <mergeCell ref="A9:A11"/>
    <mergeCell ref="A12:A17"/>
    <mergeCell ref="A18:B18"/>
    <mergeCell ref="A20:B20"/>
  </mergeCells>
  <hyperlinks>
    <hyperlink ref="A22" location="Contents!A1" display="Go Back to Contents"/>
    <hyperlink ref="A20:B20" location="Definitions!A1" display="Notes, definitions and source"/>
  </hyperlinks>
  <printOptions horizontalCentered="1"/>
  <pageMargins left="0.45" right="0.45" top="0.75" bottom="0.75" header="0.3" footer="0.3"/>
  <pageSetup fitToHeight="1" fitToWidth="1" horizontalDpi="600" verticalDpi="600" orientation="landscape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A1:O22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10.28125" style="5" customWidth="1"/>
    <col min="2" max="2" width="30.8515625" style="5" customWidth="1"/>
    <col min="3" max="5" width="6.8515625" style="5" customWidth="1"/>
    <col min="6" max="7" width="7.28125" style="5" customWidth="1"/>
    <col min="8" max="8" width="9.421875" style="5" bestFit="1" customWidth="1"/>
    <col min="9" max="10" width="7.140625" style="5" customWidth="1"/>
    <col min="11" max="11" width="8.7109375" style="5" customWidth="1"/>
    <col min="12" max="12" width="6.28125" style="5" bestFit="1" customWidth="1"/>
    <col min="13" max="13" width="6.140625" style="5" customWidth="1"/>
    <col min="14" max="14" width="6.57421875" style="5" customWidth="1"/>
    <col min="15" max="15" width="6.28125" style="5" bestFit="1" customWidth="1"/>
    <col min="16" max="16384" width="9.140625" style="5" customWidth="1"/>
  </cols>
  <sheetData>
    <row r="1" spans="1:11" s="1" customFormat="1" ht="15.75">
      <c r="A1" s="131" t="s">
        <v>29</v>
      </c>
      <c r="B1" s="131"/>
      <c r="C1" s="131"/>
      <c r="D1" s="131"/>
      <c r="E1" s="131"/>
      <c r="F1" s="2"/>
      <c r="G1" s="2"/>
      <c r="H1" s="2"/>
      <c r="I1" s="2"/>
      <c r="J1" s="2"/>
      <c r="K1" s="2"/>
    </row>
    <row r="2" spans="1:3" s="22" customFormat="1" ht="15">
      <c r="A2" s="21" t="s">
        <v>28</v>
      </c>
      <c r="B2" s="21"/>
      <c r="C2" s="21"/>
    </row>
    <row r="3" spans="1:11" s="1" customFormat="1" ht="15.75">
      <c r="A3" s="16" t="s">
        <v>22</v>
      </c>
      <c r="B3" s="15"/>
      <c r="C3" s="15"/>
      <c r="D3" s="2"/>
      <c r="E3" s="2"/>
      <c r="F3" s="2"/>
      <c r="G3" s="2"/>
      <c r="H3" s="2"/>
      <c r="I3" s="2"/>
      <c r="J3" s="2"/>
      <c r="K3" s="2"/>
    </row>
    <row r="4" spans="1:11" s="1" customFormat="1" ht="15.75">
      <c r="A4" s="16" t="s">
        <v>23</v>
      </c>
      <c r="B4" s="15"/>
      <c r="C4" s="15"/>
      <c r="D4" s="2"/>
      <c r="E4" s="2"/>
      <c r="F4" s="2"/>
      <c r="G4" s="2"/>
      <c r="H4" s="2"/>
      <c r="I4" s="2"/>
      <c r="J4" s="2"/>
      <c r="K4" s="2"/>
    </row>
    <row r="5" spans="1:3" s="1" customFormat="1" ht="15.75">
      <c r="A5" s="16" t="s">
        <v>53</v>
      </c>
      <c r="B5" s="15"/>
      <c r="C5" s="15"/>
    </row>
    <row r="6" spans="1:3" s="1" customFormat="1" ht="16.5" thickBot="1">
      <c r="A6" s="16"/>
      <c r="B6" s="15"/>
      <c r="C6" s="15"/>
    </row>
    <row r="7" spans="1:15" ht="27.75" customHeight="1" thickBot="1">
      <c r="A7" s="132" t="s">
        <v>41</v>
      </c>
      <c r="B7" s="133"/>
      <c r="C7" s="121" t="s">
        <v>30</v>
      </c>
      <c r="D7" s="122"/>
      <c r="E7" s="123"/>
      <c r="F7" s="121" t="s">
        <v>31</v>
      </c>
      <c r="G7" s="122"/>
      <c r="H7" s="123"/>
      <c r="I7" s="121" t="s">
        <v>32</v>
      </c>
      <c r="J7" s="122"/>
      <c r="K7" s="123"/>
      <c r="L7" s="135" t="s">
        <v>33</v>
      </c>
      <c r="M7" s="121" t="s">
        <v>34</v>
      </c>
      <c r="N7" s="122"/>
      <c r="O7" s="123"/>
    </row>
    <row r="8" spans="1:15" ht="42.75" customHeight="1" thickBot="1">
      <c r="A8" s="134"/>
      <c r="B8" s="133"/>
      <c r="C8" s="43" t="s">
        <v>18</v>
      </c>
      <c r="D8" s="39" t="s">
        <v>19</v>
      </c>
      <c r="E8" s="40" t="s">
        <v>5</v>
      </c>
      <c r="F8" s="38" t="s">
        <v>18</v>
      </c>
      <c r="G8" s="39" t="s">
        <v>19</v>
      </c>
      <c r="H8" s="40" t="s">
        <v>6</v>
      </c>
      <c r="I8" s="38" t="s">
        <v>18</v>
      </c>
      <c r="J8" s="39" t="s">
        <v>19</v>
      </c>
      <c r="K8" s="40" t="s">
        <v>7</v>
      </c>
      <c r="L8" s="136"/>
      <c r="M8" s="38" t="s">
        <v>18</v>
      </c>
      <c r="N8" s="41" t="s">
        <v>19</v>
      </c>
      <c r="O8" s="42" t="s">
        <v>21</v>
      </c>
    </row>
    <row r="9" spans="1:15" ht="12.75">
      <c r="A9" s="124" t="s">
        <v>35</v>
      </c>
      <c r="B9" s="46" t="s">
        <v>0</v>
      </c>
      <c r="C9" s="74">
        <v>776</v>
      </c>
      <c r="D9" s="75">
        <v>12</v>
      </c>
      <c r="E9" s="76">
        <f>SUM(C9:D9)</f>
        <v>788</v>
      </c>
      <c r="F9" s="77">
        <v>161</v>
      </c>
      <c r="G9" s="75">
        <v>3</v>
      </c>
      <c r="H9" s="76">
        <f aca="true" t="shared" si="0" ref="H9:H17">SUM(F9:G9)</f>
        <v>164</v>
      </c>
      <c r="I9" s="77">
        <v>35</v>
      </c>
      <c r="J9" s="75">
        <v>3</v>
      </c>
      <c r="K9" s="76">
        <f aca="true" t="shared" si="1" ref="K9:K17">SUM(I9:J9)</f>
        <v>38</v>
      </c>
      <c r="L9" s="78">
        <f aca="true" t="shared" si="2" ref="L9:L17">K9+H9</f>
        <v>202</v>
      </c>
      <c r="M9" s="77">
        <f aca="true" t="shared" si="3" ref="M9:N17">I9+F9+C9</f>
        <v>972</v>
      </c>
      <c r="N9" s="79">
        <f t="shared" si="3"/>
        <v>18</v>
      </c>
      <c r="O9" s="80">
        <f aca="true" t="shared" si="4" ref="O9:O17">N9+M9</f>
        <v>990</v>
      </c>
    </row>
    <row r="10" spans="1:15" ht="12.75">
      <c r="A10" s="125"/>
      <c r="B10" s="47" t="s">
        <v>1</v>
      </c>
      <c r="C10" s="81">
        <v>133</v>
      </c>
      <c r="D10" s="82">
        <v>0</v>
      </c>
      <c r="E10" s="83">
        <f>SUM(C10:D10)</f>
        <v>133</v>
      </c>
      <c r="F10" s="84">
        <v>0</v>
      </c>
      <c r="G10" s="82">
        <v>0</v>
      </c>
      <c r="H10" s="83">
        <f t="shared" si="0"/>
        <v>0</v>
      </c>
      <c r="I10" s="84">
        <v>0</v>
      </c>
      <c r="J10" s="82">
        <v>0</v>
      </c>
      <c r="K10" s="83">
        <f t="shared" si="1"/>
        <v>0</v>
      </c>
      <c r="L10" s="85">
        <f t="shared" si="2"/>
        <v>0</v>
      </c>
      <c r="M10" s="84">
        <f t="shared" si="3"/>
        <v>133</v>
      </c>
      <c r="N10" s="86">
        <f t="shared" si="3"/>
        <v>0</v>
      </c>
      <c r="O10" s="87">
        <f t="shared" si="4"/>
        <v>133</v>
      </c>
    </row>
    <row r="11" spans="1:15" ht="15" customHeight="1" thickBot="1">
      <c r="A11" s="126"/>
      <c r="B11" s="50" t="s">
        <v>44</v>
      </c>
      <c r="C11" s="88">
        <f>SUM(C9:C10)</f>
        <v>909</v>
      </c>
      <c r="D11" s="89">
        <f>SUM(D9:D10)</f>
        <v>12</v>
      </c>
      <c r="E11" s="90">
        <f>SUM(E9:E10)</f>
        <v>921</v>
      </c>
      <c r="F11" s="91">
        <f>SUM(F9:F10)</f>
        <v>161</v>
      </c>
      <c r="G11" s="89">
        <f>SUM(G9:G10)</f>
        <v>3</v>
      </c>
      <c r="H11" s="90">
        <f t="shared" si="0"/>
        <v>164</v>
      </c>
      <c r="I11" s="91">
        <f>SUM(I9:I10)</f>
        <v>35</v>
      </c>
      <c r="J11" s="89">
        <f>SUM(J9:J10)</f>
        <v>3</v>
      </c>
      <c r="K11" s="90">
        <f t="shared" si="1"/>
        <v>38</v>
      </c>
      <c r="L11" s="92">
        <f t="shared" si="2"/>
        <v>202</v>
      </c>
      <c r="M11" s="91">
        <f t="shared" si="3"/>
        <v>1105</v>
      </c>
      <c r="N11" s="93">
        <f t="shared" si="3"/>
        <v>18</v>
      </c>
      <c r="O11" s="94">
        <f t="shared" si="4"/>
        <v>1123</v>
      </c>
    </row>
    <row r="12" spans="1:15" ht="12.75">
      <c r="A12" s="124" t="s">
        <v>36</v>
      </c>
      <c r="B12" s="48" t="s">
        <v>2</v>
      </c>
      <c r="C12" s="74">
        <v>235</v>
      </c>
      <c r="D12" s="75">
        <v>327</v>
      </c>
      <c r="E12" s="76">
        <f>SUM(C12:D12)</f>
        <v>562</v>
      </c>
      <c r="F12" s="77">
        <v>678</v>
      </c>
      <c r="G12" s="75">
        <v>270</v>
      </c>
      <c r="H12" s="76">
        <f t="shared" si="0"/>
        <v>948</v>
      </c>
      <c r="I12" s="77">
        <v>58</v>
      </c>
      <c r="J12" s="75">
        <v>22</v>
      </c>
      <c r="K12" s="76">
        <f t="shared" si="1"/>
        <v>80</v>
      </c>
      <c r="L12" s="78">
        <f t="shared" si="2"/>
        <v>1028</v>
      </c>
      <c r="M12" s="77">
        <f t="shared" si="3"/>
        <v>971</v>
      </c>
      <c r="N12" s="79">
        <f t="shared" si="3"/>
        <v>619</v>
      </c>
      <c r="O12" s="80">
        <f t="shared" si="4"/>
        <v>1590</v>
      </c>
    </row>
    <row r="13" spans="1:15" ht="12.75">
      <c r="A13" s="125"/>
      <c r="B13" s="49" t="s">
        <v>3</v>
      </c>
      <c r="C13" s="81">
        <v>17</v>
      </c>
      <c r="D13" s="82">
        <v>10</v>
      </c>
      <c r="E13" s="83">
        <f>SUM(C13:D13)</f>
        <v>27</v>
      </c>
      <c r="F13" s="84">
        <v>21</v>
      </c>
      <c r="G13" s="82">
        <v>4</v>
      </c>
      <c r="H13" s="83">
        <f t="shared" si="0"/>
        <v>25</v>
      </c>
      <c r="I13" s="84">
        <v>0</v>
      </c>
      <c r="J13" s="82">
        <v>0</v>
      </c>
      <c r="K13" s="83">
        <f t="shared" si="1"/>
        <v>0</v>
      </c>
      <c r="L13" s="85">
        <f t="shared" si="2"/>
        <v>25</v>
      </c>
      <c r="M13" s="84">
        <f t="shared" si="3"/>
        <v>38</v>
      </c>
      <c r="N13" s="86">
        <f t="shared" si="3"/>
        <v>14</v>
      </c>
      <c r="O13" s="87">
        <f t="shared" si="4"/>
        <v>52</v>
      </c>
    </row>
    <row r="14" spans="1:15" ht="12.75">
      <c r="A14" s="125"/>
      <c r="B14" s="49" t="s">
        <v>4</v>
      </c>
      <c r="C14" s="81">
        <v>435</v>
      </c>
      <c r="D14" s="82">
        <v>38</v>
      </c>
      <c r="E14" s="83">
        <f>SUM(C14:D14)</f>
        <v>473</v>
      </c>
      <c r="F14" s="84">
        <v>78</v>
      </c>
      <c r="G14" s="82">
        <v>13</v>
      </c>
      <c r="H14" s="83">
        <f t="shared" si="0"/>
        <v>91</v>
      </c>
      <c r="I14" s="84">
        <v>7</v>
      </c>
      <c r="J14" s="82">
        <v>0</v>
      </c>
      <c r="K14" s="83">
        <f t="shared" si="1"/>
        <v>7</v>
      </c>
      <c r="L14" s="85">
        <f t="shared" si="2"/>
        <v>98</v>
      </c>
      <c r="M14" s="84">
        <f t="shared" si="3"/>
        <v>520</v>
      </c>
      <c r="N14" s="86">
        <f t="shared" si="3"/>
        <v>51</v>
      </c>
      <c r="O14" s="87">
        <f t="shared" si="4"/>
        <v>571</v>
      </c>
    </row>
    <row r="15" spans="1:15" ht="15" customHeight="1">
      <c r="A15" s="125"/>
      <c r="B15" s="47" t="s">
        <v>43</v>
      </c>
      <c r="C15" s="95">
        <v>39</v>
      </c>
      <c r="D15" s="96">
        <v>1</v>
      </c>
      <c r="E15" s="97">
        <f>SUM(C15:D15)</f>
        <v>40</v>
      </c>
      <c r="F15" s="84">
        <v>0</v>
      </c>
      <c r="G15" s="82">
        <v>0</v>
      </c>
      <c r="H15" s="83">
        <f t="shared" si="0"/>
        <v>0</v>
      </c>
      <c r="I15" s="84">
        <v>0</v>
      </c>
      <c r="J15" s="82">
        <v>0</v>
      </c>
      <c r="K15" s="83">
        <f t="shared" si="1"/>
        <v>0</v>
      </c>
      <c r="L15" s="85">
        <f t="shared" si="2"/>
        <v>0</v>
      </c>
      <c r="M15" s="84">
        <f t="shared" si="3"/>
        <v>39</v>
      </c>
      <c r="N15" s="86">
        <f t="shared" si="3"/>
        <v>1</v>
      </c>
      <c r="O15" s="87">
        <f t="shared" si="4"/>
        <v>40</v>
      </c>
    </row>
    <row r="16" spans="1:15" ht="15" customHeight="1">
      <c r="A16" s="127"/>
      <c r="B16" s="47" t="s">
        <v>49</v>
      </c>
      <c r="C16" s="98">
        <v>43</v>
      </c>
      <c r="D16" s="99">
        <v>0</v>
      </c>
      <c r="E16" s="100">
        <f>SUM(C16:D16)</f>
        <v>43</v>
      </c>
      <c r="F16" s="101">
        <v>11</v>
      </c>
      <c r="G16" s="102">
        <v>0</v>
      </c>
      <c r="H16" s="103">
        <f t="shared" si="0"/>
        <v>11</v>
      </c>
      <c r="I16" s="101">
        <v>2</v>
      </c>
      <c r="J16" s="102">
        <v>0</v>
      </c>
      <c r="K16" s="103">
        <f t="shared" si="1"/>
        <v>2</v>
      </c>
      <c r="L16" s="104">
        <f t="shared" si="2"/>
        <v>13</v>
      </c>
      <c r="M16" s="101">
        <f t="shared" si="3"/>
        <v>56</v>
      </c>
      <c r="N16" s="105">
        <f t="shared" si="3"/>
        <v>0</v>
      </c>
      <c r="O16" s="106">
        <f t="shared" si="4"/>
        <v>56</v>
      </c>
    </row>
    <row r="17" spans="1:15" ht="15" customHeight="1" thickBot="1">
      <c r="A17" s="126"/>
      <c r="B17" s="50" t="s">
        <v>45</v>
      </c>
      <c r="C17" s="88">
        <f>SUM(C12:C16)</f>
        <v>769</v>
      </c>
      <c r="D17" s="89">
        <f>SUM(D12:D16)</f>
        <v>376</v>
      </c>
      <c r="E17" s="90">
        <f>SUM(E12:E16)</f>
        <v>1145</v>
      </c>
      <c r="F17" s="91">
        <f>SUM(F12:F16)</f>
        <v>788</v>
      </c>
      <c r="G17" s="89">
        <f>SUM(G12:G16)</f>
        <v>287</v>
      </c>
      <c r="H17" s="90">
        <f t="shared" si="0"/>
        <v>1075</v>
      </c>
      <c r="I17" s="91">
        <f>SUM(I12:I16)</f>
        <v>67</v>
      </c>
      <c r="J17" s="89">
        <f>SUM(J12:J16)</f>
        <v>22</v>
      </c>
      <c r="K17" s="90">
        <f t="shared" si="1"/>
        <v>89</v>
      </c>
      <c r="L17" s="92">
        <f t="shared" si="2"/>
        <v>1164</v>
      </c>
      <c r="M17" s="91">
        <f t="shared" si="3"/>
        <v>1624</v>
      </c>
      <c r="N17" s="93">
        <f t="shared" si="3"/>
        <v>685</v>
      </c>
      <c r="O17" s="94">
        <f t="shared" si="4"/>
        <v>2309</v>
      </c>
    </row>
    <row r="18" spans="1:15" ht="13.5" thickBot="1">
      <c r="A18" s="128" t="s">
        <v>21</v>
      </c>
      <c r="B18" s="129"/>
      <c r="C18" s="107">
        <f aca="true" t="shared" si="5" ref="C18:O18">SUM(C17+C11)</f>
        <v>1678</v>
      </c>
      <c r="D18" s="108">
        <f t="shared" si="5"/>
        <v>388</v>
      </c>
      <c r="E18" s="109">
        <f t="shared" si="5"/>
        <v>2066</v>
      </c>
      <c r="F18" s="110">
        <f t="shared" si="5"/>
        <v>949</v>
      </c>
      <c r="G18" s="108">
        <f t="shared" si="5"/>
        <v>290</v>
      </c>
      <c r="H18" s="109">
        <f t="shared" si="5"/>
        <v>1239</v>
      </c>
      <c r="I18" s="110">
        <f t="shared" si="5"/>
        <v>102</v>
      </c>
      <c r="J18" s="108">
        <f t="shared" si="5"/>
        <v>25</v>
      </c>
      <c r="K18" s="109">
        <f t="shared" si="5"/>
        <v>127</v>
      </c>
      <c r="L18" s="111">
        <f t="shared" si="5"/>
        <v>1366</v>
      </c>
      <c r="M18" s="110">
        <f t="shared" si="5"/>
        <v>2729</v>
      </c>
      <c r="N18" s="112">
        <f t="shared" si="5"/>
        <v>703</v>
      </c>
      <c r="O18" s="113">
        <f t="shared" si="5"/>
        <v>3432</v>
      </c>
    </row>
    <row r="19" spans="3:15" ht="12.7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130" t="s">
        <v>46</v>
      </c>
      <c r="B20" s="130"/>
      <c r="C20" s="4"/>
      <c r="D20" s="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2" spans="1:3" ht="12.75">
      <c r="A22" s="4" t="s">
        <v>16</v>
      </c>
      <c r="B22"/>
      <c r="C22" s="10"/>
    </row>
  </sheetData>
  <sheetProtection/>
  <mergeCells count="11">
    <mergeCell ref="M7:O7"/>
    <mergeCell ref="A9:A11"/>
    <mergeCell ref="A12:A17"/>
    <mergeCell ref="A18:B18"/>
    <mergeCell ref="A20:B20"/>
    <mergeCell ref="A1:E1"/>
    <mergeCell ref="A7:B8"/>
    <mergeCell ref="C7:E7"/>
    <mergeCell ref="F7:H7"/>
    <mergeCell ref="I7:K7"/>
    <mergeCell ref="L7:L8"/>
  </mergeCells>
  <hyperlinks>
    <hyperlink ref="A22" location="Contents!A1" display="Go Back to Contents"/>
    <hyperlink ref="A20:B20" location="Definitions!A1" display="Notes, definitions and source"/>
  </hyperlinks>
  <printOptions horizontalCentered="1"/>
  <pageMargins left="0.45" right="0.45" top="0.75" bottom="0.75" header="0.3" footer="0.3"/>
  <pageSetup fitToHeight="1" fitToWidth="1" horizontalDpi="600" verticalDpi="600" orientation="landscape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O22"/>
  <sheetViews>
    <sheetView showGridLines="0" zoomScalePageLayoutView="0" workbookViewId="0" topLeftCell="A1">
      <selection activeCell="A20" sqref="A20:B20"/>
    </sheetView>
  </sheetViews>
  <sheetFormatPr defaultColWidth="9.140625" defaultRowHeight="12.75"/>
  <cols>
    <col min="1" max="1" width="10.28125" style="5" customWidth="1"/>
    <col min="2" max="2" width="30.8515625" style="5" customWidth="1"/>
    <col min="3" max="5" width="6.8515625" style="5" customWidth="1"/>
    <col min="6" max="7" width="7.28125" style="5" customWidth="1"/>
    <col min="8" max="8" width="9.421875" style="5" bestFit="1" customWidth="1"/>
    <col min="9" max="10" width="7.140625" style="5" customWidth="1"/>
    <col min="11" max="11" width="8.7109375" style="5" customWidth="1"/>
    <col min="12" max="12" width="6.28125" style="5" bestFit="1" customWidth="1"/>
    <col min="13" max="13" width="6.140625" style="5" customWidth="1"/>
    <col min="14" max="14" width="6.57421875" style="5" customWidth="1"/>
    <col min="15" max="15" width="6.28125" style="5" bestFit="1" customWidth="1"/>
    <col min="16" max="16384" width="9.140625" style="5" customWidth="1"/>
  </cols>
  <sheetData>
    <row r="1" spans="1:11" s="1" customFormat="1" ht="15.75">
      <c r="A1" s="131" t="s">
        <v>29</v>
      </c>
      <c r="B1" s="131"/>
      <c r="C1" s="131"/>
      <c r="D1" s="131"/>
      <c r="E1" s="131"/>
      <c r="F1" s="2"/>
      <c r="G1" s="2"/>
      <c r="H1" s="2"/>
      <c r="I1" s="2"/>
      <c r="J1" s="2"/>
      <c r="K1" s="2"/>
    </row>
    <row r="2" spans="1:3" s="22" customFormat="1" ht="15">
      <c r="A2" s="21" t="s">
        <v>28</v>
      </c>
      <c r="B2" s="21"/>
      <c r="C2" s="21"/>
    </row>
    <row r="3" spans="1:11" s="1" customFormat="1" ht="15.75">
      <c r="A3" s="16" t="s">
        <v>22</v>
      </c>
      <c r="B3" s="15"/>
      <c r="C3" s="15"/>
      <c r="D3" s="2"/>
      <c r="E3" s="2"/>
      <c r="F3" s="2"/>
      <c r="G3" s="2"/>
      <c r="H3" s="2"/>
      <c r="I3" s="2"/>
      <c r="J3" s="2"/>
      <c r="K3" s="2"/>
    </row>
    <row r="4" spans="1:11" s="1" customFormat="1" ht="15.75">
      <c r="A4" s="16" t="s">
        <v>23</v>
      </c>
      <c r="B4" s="15"/>
      <c r="C4" s="15"/>
      <c r="D4" s="2"/>
      <c r="E4" s="2"/>
      <c r="F4" s="2"/>
      <c r="G4" s="2"/>
      <c r="H4" s="2"/>
      <c r="I4" s="2"/>
      <c r="J4" s="2"/>
      <c r="K4" s="2"/>
    </row>
    <row r="5" spans="1:3" s="1" customFormat="1" ht="15.75">
      <c r="A5" s="16" t="s">
        <v>52</v>
      </c>
      <c r="B5" s="15"/>
      <c r="C5" s="15"/>
    </row>
    <row r="6" spans="1:3" s="1" customFormat="1" ht="16.5" thickBot="1">
      <c r="A6" s="16"/>
      <c r="B6" s="15"/>
      <c r="C6" s="15"/>
    </row>
    <row r="7" spans="1:15" ht="27.75" customHeight="1" thickBot="1">
      <c r="A7" s="132" t="s">
        <v>41</v>
      </c>
      <c r="B7" s="133"/>
      <c r="C7" s="121" t="s">
        <v>30</v>
      </c>
      <c r="D7" s="122"/>
      <c r="E7" s="123"/>
      <c r="F7" s="121" t="s">
        <v>31</v>
      </c>
      <c r="G7" s="122"/>
      <c r="H7" s="123"/>
      <c r="I7" s="121" t="s">
        <v>32</v>
      </c>
      <c r="J7" s="122"/>
      <c r="K7" s="123"/>
      <c r="L7" s="135" t="s">
        <v>33</v>
      </c>
      <c r="M7" s="121" t="s">
        <v>34</v>
      </c>
      <c r="N7" s="122"/>
      <c r="O7" s="123"/>
    </row>
    <row r="8" spans="1:15" ht="42.75" customHeight="1" thickBot="1">
      <c r="A8" s="134"/>
      <c r="B8" s="133"/>
      <c r="C8" s="43" t="s">
        <v>18</v>
      </c>
      <c r="D8" s="39" t="s">
        <v>19</v>
      </c>
      <c r="E8" s="40" t="s">
        <v>5</v>
      </c>
      <c r="F8" s="38" t="s">
        <v>18</v>
      </c>
      <c r="G8" s="39" t="s">
        <v>19</v>
      </c>
      <c r="H8" s="40" t="s">
        <v>6</v>
      </c>
      <c r="I8" s="38" t="s">
        <v>18</v>
      </c>
      <c r="J8" s="39" t="s">
        <v>19</v>
      </c>
      <c r="K8" s="40" t="s">
        <v>7</v>
      </c>
      <c r="L8" s="136"/>
      <c r="M8" s="38" t="s">
        <v>18</v>
      </c>
      <c r="N8" s="41" t="s">
        <v>19</v>
      </c>
      <c r="O8" s="42" t="s">
        <v>21</v>
      </c>
    </row>
    <row r="9" spans="1:15" ht="12.75">
      <c r="A9" s="124" t="s">
        <v>35</v>
      </c>
      <c r="B9" s="46" t="s">
        <v>0</v>
      </c>
      <c r="C9" s="74">
        <v>748</v>
      </c>
      <c r="D9" s="75">
        <v>16</v>
      </c>
      <c r="E9" s="76">
        <f>SUM(C9:D9)</f>
        <v>764</v>
      </c>
      <c r="F9" s="77">
        <v>164</v>
      </c>
      <c r="G9" s="75">
        <v>3</v>
      </c>
      <c r="H9" s="76">
        <f aca="true" t="shared" si="0" ref="H9:H17">SUM(F9:G9)</f>
        <v>167</v>
      </c>
      <c r="I9" s="77">
        <v>34</v>
      </c>
      <c r="J9" s="75">
        <v>2</v>
      </c>
      <c r="K9" s="76">
        <f aca="true" t="shared" si="1" ref="K9:K17">SUM(I9:J9)</f>
        <v>36</v>
      </c>
      <c r="L9" s="78">
        <f aca="true" t="shared" si="2" ref="L9:L17">K9+H9</f>
        <v>203</v>
      </c>
      <c r="M9" s="77">
        <f aca="true" t="shared" si="3" ref="M9:N17">I9+F9+C9</f>
        <v>946</v>
      </c>
      <c r="N9" s="79">
        <f t="shared" si="3"/>
        <v>21</v>
      </c>
      <c r="O9" s="80">
        <f aca="true" t="shared" si="4" ref="O9:O17">N9+M9</f>
        <v>967</v>
      </c>
    </row>
    <row r="10" spans="1:15" ht="12.75">
      <c r="A10" s="125"/>
      <c r="B10" s="47" t="s">
        <v>1</v>
      </c>
      <c r="C10" s="81">
        <v>145</v>
      </c>
      <c r="D10" s="82">
        <v>0</v>
      </c>
      <c r="E10" s="83">
        <f>SUM(C10:D10)</f>
        <v>145</v>
      </c>
      <c r="F10" s="84">
        <v>0</v>
      </c>
      <c r="G10" s="82">
        <v>0</v>
      </c>
      <c r="H10" s="83">
        <f t="shared" si="0"/>
        <v>0</v>
      </c>
      <c r="I10" s="84">
        <v>0</v>
      </c>
      <c r="J10" s="82">
        <v>0</v>
      </c>
      <c r="K10" s="83">
        <f t="shared" si="1"/>
        <v>0</v>
      </c>
      <c r="L10" s="85">
        <f t="shared" si="2"/>
        <v>0</v>
      </c>
      <c r="M10" s="84">
        <f t="shared" si="3"/>
        <v>145</v>
      </c>
      <c r="N10" s="86">
        <f t="shared" si="3"/>
        <v>0</v>
      </c>
      <c r="O10" s="87">
        <f t="shared" si="4"/>
        <v>145</v>
      </c>
    </row>
    <row r="11" spans="1:15" ht="15" customHeight="1" thickBot="1">
      <c r="A11" s="126"/>
      <c r="B11" s="50" t="s">
        <v>44</v>
      </c>
      <c r="C11" s="88">
        <f>SUM(C9:C10)</f>
        <v>893</v>
      </c>
      <c r="D11" s="89">
        <f>SUM(D9:D10)</f>
        <v>16</v>
      </c>
      <c r="E11" s="90">
        <f>SUM(E9:E10)</f>
        <v>909</v>
      </c>
      <c r="F11" s="91">
        <f>SUM(F9:F10)</f>
        <v>164</v>
      </c>
      <c r="G11" s="89">
        <f>SUM(G9:G10)</f>
        <v>3</v>
      </c>
      <c r="H11" s="90">
        <f t="shared" si="0"/>
        <v>167</v>
      </c>
      <c r="I11" s="91">
        <f>SUM(I9:I10)</f>
        <v>34</v>
      </c>
      <c r="J11" s="89">
        <f>SUM(J9:J10)</f>
        <v>2</v>
      </c>
      <c r="K11" s="90">
        <f t="shared" si="1"/>
        <v>36</v>
      </c>
      <c r="L11" s="92">
        <f t="shared" si="2"/>
        <v>203</v>
      </c>
      <c r="M11" s="91">
        <f t="shared" si="3"/>
        <v>1091</v>
      </c>
      <c r="N11" s="93">
        <f t="shared" si="3"/>
        <v>21</v>
      </c>
      <c r="O11" s="94">
        <f t="shared" si="4"/>
        <v>1112</v>
      </c>
    </row>
    <row r="12" spans="1:15" ht="12.75">
      <c r="A12" s="124" t="s">
        <v>36</v>
      </c>
      <c r="B12" s="48" t="s">
        <v>2</v>
      </c>
      <c r="C12" s="74">
        <v>240</v>
      </c>
      <c r="D12" s="75">
        <v>338</v>
      </c>
      <c r="E12" s="76">
        <f>SUM(C12:D12)</f>
        <v>578</v>
      </c>
      <c r="F12" s="77">
        <v>612</v>
      </c>
      <c r="G12" s="75">
        <v>263</v>
      </c>
      <c r="H12" s="76">
        <f t="shared" si="0"/>
        <v>875</v>
      </c>
      <c r="I12" s="77">
        <v>40</v>
      </c>
      <c r="J12" s="75">
        <v>11</v>
      </c>
      <c r="K12" s="76">
        <f t="shared" si="1"/>
        <v>51</v>
      </c>
      <c r="L12" s="78">
        <f t="shared" si="2"/>
        <v>926</v>
      </c>
      <c r="M12" s="77">
        <f t="shared" si="3"/>
        <v>892</v>
      </c>
      <c r="N12" s="79">
        <f t="shared" si="3"/>
        <v>612</v>
      </c>
      <c r="O12" s="80">
        <f t="shared" si="4"/>
        <v>1504</v>
      </c>
    </row>
    <row r="13" spans="1:15" ht="12.75">
      <c r="A13" s="125"/>
      <c r="B13" s="49" t="s">
        <v>3</v>
      </c>
      <c r="C13" s="81">
        <v>19</v>
      </c>
      <c r="D13" s="82">
        <v>8</v>
      </c>
      <c r="E13" s="83">
        <f>SUM(C13:D13)</f>
        <v>27</v>
      </c>
      <c r="F13" s="84">
        <v>17</v>
      </c>
      <c r="G13" s="82">
        <v>3</v>
      </c>
      <c r="H13" s="83">
        <f t="shared" si="0"/>
        <v>20</v>
      </c>
      <c r="I13" s="84">
        <v>1</v>
      </c>
      <c r="J13" s="82">
        <v>0</v>
      </c>
      <c r="K13" s="83">
        <f t="shared" si="1"/>
        <v>1</v>
      </c>
      <c r="L13" s="85">
        <f t="shared" si="2"/>
        <v>21</v>
      </c>
      <c r="M13" s="84">
        <f t="shared" si="3"/>
        <v>37</v>
      </c>
      <c r="N13" s="86">
        <f t="shared" si="3"/>
        <v>11</v>
      </c>
      <c r="O13" s="87">
        <f t="shared" si="4"/>
        <v>48</v>
      </c>
    </row>
    <row r="14" spans="1:15" ht="12.75">
      <c r="A14" s="125"/>
      <c r="B14" s="49" t="s">
        <v>4</v>
      </c>
      <c r="C14" s="81">
        <v>409</v>
      </c>
      <c r="D14" s="82">
        <v>27</v>
      </c>
      <c r="E14" s="83">
        <f>SUM(C14:D14)</f>
        <v>436</v>
      </c>
      <c r="F14" s="84">
        <v>86</v>
      </c>
      <c r="G14" s="82">
        <v>8</v>
      </c>
      <c r="H14" s="83">
        <f t="shared" si="0"/>
        <v>94</v>
      </c>
      <c r="I14" s="84">
        <v>6</v>
      </c>
      <c r="J14" s="82">
        <v>0</v>
      </c>
      <c r="K14" s="83">
        <f t="shared" si="1"/>
        <v>6</v>
      </c>
      <c r="L14" s="85">
        <f t="shared" si="2"/>
        <v>100</v>
      </c>
      <c r="M14" s="84">
        <f t="shared" si="3"/>
        <v>501</v>
      </c>
      <c r="N14" s="86">
        <f t="shared" si="3"/>
        <v>35</v>
      </c>
      <c r="O14" s="87">
        <f t="shared" si="4"/>
        <v>536</v>
      </c>
    </row>
    <row r="15" spans="1:15" ht="15" customHeight="1">
      <c r="A15" s="125"/>
      <c r="B15" s="47" t="s">
        <v>43</v>
      </c>
      <c r="C15" s="95">
        <v>43</v>
      </c>
      <c r="D15" s="96">
        <v>1</v>
      </c>
      <c r="E15" s="97">
        <f>SUM(C15:D15)</f>
        <v>44</v>
      </c>
      <c r="F15" s="84">
        <v>0</v>
      </c>
      <c r="G15" s="82">
        <v>0</v>
      </c>
      <c r="H15" s="83">
        <f t="shared" si="0"/>
        <v>0</v>
      </c>
      <c r="I15" s="84">
        <v>0</v>
      </c>
      <c r="J15" s="82">
        <v>0</v>
      </c>
      <c r="K15" s="83">
        <f t="shared" si="1"/>
        <v>0</v>
      </c>
      <c r="L15" s="85">
        <f t="shared" si="2"/>
        <v>0</v>
      </c>
      <c r="M15" s="84">
        <f t="shared" si="3"/>
        <v>43</v>
      </c>
      <c r="N15" s="86">
        <f t="shared" si="3"/>
        <v>1</v>
      </c>
      <c r="O15" s="87">
        <f t="shared" si="4"/>
        <v>44</v>
      </c>
    </row>
    <row r="16" spans="1:15" ht="15" customHeight="1">
      <c r="A16" s="127"/>
      <c r="B16" s="47" t="s">
        <v>49</v>
      </c>
      <c r="C16" s="98">
        <v>44</v>
      </c>
      <c r="D16" s="99">
        <v>1</v>
      </c>
      <c r="E16" s="100">
        <f>SUM(C16:D16)</f>
        <v>45</v>
      </c>
      <c r="F16" s="101">
        <v>9</v>
      </c>
      <c r="G16" s="102">
        <v>0</v>
      </c>
      <c r="H16" s="103">
        <f t="shared" si="0"/>
        <v>9</v>
      </c>
      <c r="I16" s="101">
        <v>2</v>
      </c>
      <c r="J16" s="102">
        <v>0</v>
      </c>
      <c r="K16" s="103">
        <f t="shared" si="1"/>
        <v>2</v>
      </c>
      <c r="L16" s="104">
        <f t="shared" si="2"/>
        <v>11</v>
      </c>
      <c r="M16" s="101">
        <f t="shared" si="3"/>
        <v>55</v>
      </c>
      <c r="N16" s="105">
        <f t="shared" si="3"/>
        <v>1</v>
      </c>
      <c r="O16" s="106">
        <f t="shared" si="4"/>
        <v>56</v>
      </c>
    </row>
    <row r="17" spans="1:15" ht="15" customHeight="1" thickBot="1">
      <c r="A17" s="126"/>
      <c r="B17" s="50" t="s">
        <v>45</v>
      </c>
      <c r="C17" s="88">
        <f>SUM(C12:C16)</f>
        <v>755</v>
      </c>
      <c r="D17" s="89">
        <f>SUM(D12:D16)</f>
        <v>375</v>
      </c>
      <c r="E17" s="90">
        <f>SUM(E12:E16)</f>
        <v>1130</v>
      </c>
      <c r="F17" s="91">
        <f>SUM(F12:F16)</f>
        <v>724</v>
      </c>
      <c r="G17" s="89">
        <f>SUM(G12:G16)</f>
        <v>274</v>
      </c>
      <c r="H17" s="90">
        <f t="shared" si="0"/>
        <v>998</v>
      </c>
      <c r="I17" s="91">
        <f>SUM(I12:I16)</f>
        <v>49</v>
      </c>
      <c r="J17" s="89">
        <f>SUM(J12:J16)</f>
        <v>11</v>
      </c>
      <c r="K17" s="90">
        <f t="shared" si="1"/>
        <v>60</v>
      </c>
      <c r="L17" s="92">
        <f t="shared" si="2"/>
        <v>1058</v>
      </c>
      <c r="M17" s="91">
        <f t="shared" si="3"/>
        <v>1528</v>
      </c>
      <c r="N17" s="93">
        <f t="shared" si="3"/>
        <v>660</v>
      </c>
      <c r="O17" s="94">
        <f t="shared" si="4"/>
        <v>2188</v>
      </c>
    </row>
    <row r="18" spans="1:15" ht="13.5" thickBot="1">
      <c r="A18" s="128" t="s">
        <v>21</v>
      </c>
      <c r="B18" s="129"/>
      <c r="C18" s="107">
        <f aca="true" t="shared" si="5" ref="C18:O18">SUM(C17+C11)</f>
        <v>1648</v>
      </c>
      <c r="D18" s="108">
        <f t="shared" si="5"/>
        <v>391</v>
      </c>
      <c r="E18" s="109">
        <f t="shared" si="5"/>
        <v>2039</v>
      </c>
      <c r="F18" s="110">
        <f t="shared" si="5"/>
        <v>888</v>
      </c>
      <c r="G18" s="108">
        <f t="shared" si="5"/>
        <v>277</v>
      </c>
      <c r="H18" s="109">
        <f t="shared" si="5"/>
        <v>1165</v>
      </c>
      <c r="I18" s="110">
        <f t="shared" si="5"/>
        <v>83</v>
      </c>
      <c r="J18" s="108">
        <f t="shared" si="5"/>
        <v>13</v>
      </c>
      <c r="K18" s="109">
        <f t="shared" si="5"/>
        <v>96</v>
      </c>
      <c r="L18" s="111">
        <f t="shared" si="5"/>
        <v>1261</v>
      </c>
      <c r="M18" s="110">
        <f t="shared" si="5"/>
        <v>2619</v>
      </c>
      <c r="N18" s="112">
        <f t="shared" si="5"/>
        <v>681</v>
      </c>
      <c r="O18" s="113">
        <f t="shared" si="5"/>
        <v>3300</v>
      </c>
    </row>
    <row r="19" spans="3:15" ht="12.7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130" t="s">
        <v>46</v>
      </c>
      <c r="B20" s="130"/>
      <c r="C20" s="4"/>
      <c r="D20" s="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2" spans="1:3" ht="12.75">
      <c r="A22" s="4" t="s">
        <v>16</v>
      </c>
      <c r="B22"/>
      <c r="C22" s="10"/>
    </row>
  </sheetData>
  <sheetProtection/>
  <mergeCells count="11">
    <mergeCell ref="L7:L8"/>
    <mergeCell ref="M7:O7"/>
    <mergeCell ref="A9:A11"/>
    <mergeCell ref="A12:A17"/>
    <mergeCell ref="A18:B18"/>
    <mergeCell ref="A20:B20"/>
    <mergeCell ref="A1:E1"/>
    <mergeCell ref="A7:B8"/>
    <mergeCell ref="C7:E7"/>
    <mergeCell ref="F7:H7"/>
    <mergeCell ref="I7:K7"/>
  </mergeCells>
  <hyperlinks>
    <hyperlink ref="A22" location="Contents!A1" display="Go Back to Contents"/>
    <hyperlink ref="A20:B20" location="Definitions!A1" display="Notes, definitions and source"/>
  </hyperlinks>
  <printOptions horizontalCentered="1"/>
  <pageMargins left="0.45" right="0.45" top="0.75" bottom="0.75" header="0.3" footer="0.3"/>
  <pageSetup fitToHeight="1" fitToWidth="1" horizontalDpi="600" verticalDpi="600" orientation="landscape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O22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10.28125" style="5" customWidth="1"/>
    <col min="2" max="2" width="30.8515625" style="5" customWidth="1"/>
    <col min="3" max="5" width="6.8515625" style="5" customWidth="1"/>
    <col min="6" max="7" width="7.28125" style="5" customWidth="1"/>
    <col min="8" max="8" width="9.421875" style="5" bestFit="1" customWidth="1"/>
    <col min="9" max="10" width="7.140625" style="5" customWidth="1"/>
    <col min="11" max="11" width="8.7109375" style="5" customWidth="1"/>
    <col min="12" max="12" width="6.28125" style="5" bestFit="1" customWidth="1"/>
    <col min="13" max="13" width="6.140625" style="5" customWidth="1"/>
    <col min="14" max="14" width="6.57421875" style="5" customWidth="1"/>
    <col min="15" max="15" width="6.28125" style="5" bestFit="1" customWidth="1"/>
    <col min="16" max="16384" width="9.140625" style="5" customWidth="1"/>
  </cols>
  <sheetData>
    <row r="1" spans="1:11" s="1" customFormat="1" ht="15.75">
      <c r="A1" s="131" t="s">
        <v>29</v>
      </c>
      <c r="B1" s="131"/>
      <c r="C1" s="131"/>
      <c r="D1" s="131"/>
      <c r="E1" s="131"/>
      <c r="F1" s="2"/>
      <c r="G1" s="2"/>
      <c r="H1" s="2"/>
      <c r="I1" s="2"/>
      <c r="J1" s="2"/>
      <c r="K1" s="2"/>
    </row>
    <row r="2" spans="1:3" s="22" customFormat="1" ht="15">
      <c r="A2" s="21" t="s">
        <v>28</v>
      </c>
      <c r="B2" s="21"/>
      <c r="C2" s="21"/>
    </row>
    <row r="3" spans="1:11" s="1" customFormat="1" ht="15.75">
      <c r="A3" s="16" t="s">
        <v>22</v>
      </c>
      <c r="B3" s="15"/>
      <c r="C3" s="15"/>
      <c r="D3" s="2"/>
      <c r="E3" s="2"/>
      <c r="F3" s="2"/>
      <c r="G3" s="2"/>
      <c r="H3" s="2"/>
      <c r="I3" s="2"/>
      <c r="J3" s="2"/>
      <c r="K3" s="2"/>
    </row>
    <row r="4" spans="1:11" s="1" customFormat="1" ht="15.75">
      <c r="A4" s="16" t="s">
        <v>23</v>
      </c>
      <c r="B4" s="15"/>
      <c r="C4" s="15"/>
      <c r="D4" s="2"/>
      <c r="E4" s="2"/>
      <c r="F4" s="2"/>
      <c r="G4" s="2"/>
      <c r="H4" s="2"/>
      <c r="I4" s="2"/>
      <c r="J4" s="2"/>
      <c r="K4" s="2"/>
    </row>
    <row r="5" spans="1:3" s="1" customFormat="1" ht="15.75">
      <c r="A5" s="16" t="s">
        <v>51</v>
      </c>
      <c r="B5" s="15"/>
      <c r="C5" s="15"/>
    </row>
    <row r="6" spans="1:3" s="1" customFormat="1" ht="16.5" thickBot="1">
      <c r="A6" s="16"/>
      <c r="B6" s="15"/>
      <c r="C6" s="15"/>
    </row>
    <row r="7" spans="1:15" ht="27.75" customHeight="1" thickBot="1">
      <c r="A7" s="132" t="s">
        <v>41</v>
      </c>
      <c r="B7" s="133"/>
      <c r="C7" s="121" t="s">
        <v>30</v>
      </c>
      <c r="D7" s="122"/>
      <c r="E7" s="123"/>
      <c r="F7" s="121" t="s">
        <v>31</v>
      </c>
      <c r="G7" s="122"/>
      <c r="H7" s="123"/>
      <c r="I7" s="121" t="s">
        <v>32</v>
      </c>
      <c r="J7" s="122"/>
      <c r="K7" s="123"/>
      <c r="L7" s="135" t="s">
        <v>33</v>
      </c>
      <c r="M7" s="121" t="s">
        <v>34</v>
      </c>
      <c r="N7" s="122"/>
      <c r="O7" s="123"/>
    </row>
    <row r="8" spans="1:15" ht="42.75" customHeight="1" thickBot="1">
      <c r="A8" s="134"/>
      <c r="B8" s="133"/>
      <c r="C8" s="43" t="s">
        <v>18</v>
      </c>
      <c r="D8" s="39" t="s">
        <v>19</v>
      </c>
      <c r="E8" s="40" t="s">
        <v>5</v>
      </c>
      <c r="F8" s="38" t="s">
        <v>18</v>
      </c>
      <c r="G8" s="39" t="s">
        <v>19</v>
      </c>
      <c r="H8" s="40" t="s">
        <v>6</v>
      </c>
      <c r="I8" s="38" t="s">
        <v>18</v>
      </c>
      <c r="J8" s="39" t="s">
        <v>19</v>
      </c>
      <c r="K8" s="40" t="s">
        <v>7</v>
      </c>
      <c r="L8" s="136"/>
      <c r="M8" s="38" t="s">
        <v>18</v>
      </c>
      <c r="N8" s="41" t="s">
        <v>19</v>
      </c>
      <c r="O8" s="42" t="s">
        <v>21</v>
      </c>
    </row>
    <row r="9" spans="1:15" ht="12.75">
      <c r="A9" s="124" t="s">
        <v>35</v>
      </c>
      <c r="B9" s="46" t="s">
        <v>0</v>
      </c>
      <c r="C9" s="74">
        <v>746</v>
      </c>
      <c r="D9" s="75">
        <v>15</v>
      </c>
      <c r="E9" s="76">
        <f>SUM(C9:D9)</f>
        <v>761</v>
      </c>
      <c r="F9" s="77">
        <v>171</v>
      </c>
      <c r="G9" s="75">
        <v>3</v>
      </c>
      <c r="H9" s="76">
        <f aca="true" t="shared" si="0" ref="H9:H17">SUM(F9:G9)</f>
        <v>174</v>
      </c>
      <c r="I9" s="77">
        <v>39</v>
      </c>
      <c r="J9" s="75">
        <v>1</v>
      </c>
      <c r="K9" s="76">
        <f aca="true" t="shared" si="1" ref="K9:K17">SUM(I9:J9)</f>
        <v>40</v>
      </c>
      <c r="L9" s="78">
        <f aca="true" t="shared" si="2" ref="L9:L17">K9+H9</f>
        <v>214</v>
      </c>
      <c r="M9" s="77">
        <f aca="true" t="shared" si="3" ref="M9:N17">I9+F9+C9</f>
        <v>956</v>
      </c>
      <c r="N9" s="79">
        <f t="shared" si="3"/>
        <v>19</v>
      </c>
      <c r="O9" s="80">
        <f aca="true" t="shared" si="4" ref="O9:O17">N9+M9</f>
        <v>975</v>
      </c>
    </row>
    <row r="10" spans="1:15" ht="12.75">
      <c r="A10" s="125"/>
      <c r="B10" s="47" t="s">
        <v>1</v>
      </c>
      <c r="C10" s="81">
        <v>151</v>
      </c>
      <c r="D10" s="82">
        <v>0</v>
      </c>
      <c r="E10" s="83">
        <f>SUM(C10:D10)</f>
        <v>151</v>
      </c>
      <c r="F10" s="84">
        <v>0</v>
      </c>
      <c r="G10" s="82">
        <v>0</v>
      </c>
      <c r="H10" s="83">
        <f t="shared" si="0"/>
        <v>0</v>
      </c>
      <c r="I10" s="84">
        <v>0</v>
      </c>
      <c r="J10" s="82">
        <v>0</v>
      </c>
      <c r="K10" s="83">
        <f t="shared" si="1"/>
        <v>0</v>
      </c>
      <c r="L10" s="85">
        <f t="shared" si="2"/>
        <v>0</v>
      </c>
      <c r="M10" s="84">
        <f t="shared" si="3"/>
        <v>151</v>
      </c>
      <c r="N10" s="86">
        <f t="shared" si="3"/>
        <v>0</v>
      </c>
      <c r="O10" s="87">
        <f t="shared" si="4"/>
        <v>151</v>
      </c>
    </row>
    <row r="11" spans="1:15" ht="15" customHeight="1" thickBot="1">
      <c r="A11" s="126"/>
      <c r="B11" s="50" t="s">
        <v>44</v>
      </c>
      <c r="C11" s="88">
        <f>SUM(C9:C10)</f>
        <v>897</v>
      </c>
      <c r="D11" s="89">
        <f>SUM(D9:D10)</f>
        <v>15</v>
      </c>
      <c r="E11" s="90">
        <f>SUM(E9:E10)</f>
        <v>912</v>
      </c>
      <c r="F11" s="91">
        <f>SUM(F9:F10)</f>
        <v>171</v>
      </c>
      <c r="G11" s="89">
        <f>SUM(G9:G10)</f>
        <v>3</v>
      </c>
      <c r="H11" s="90">
        <f t="shared" si="0"/>
        <v>174</v>
      </c>
      <c r="I11" s="91">
        <f>SUM(I9:I10)</f>
        <v>39</v>
      </c>
      <c r="J11" s="89">
        <f>SUM(J9:J10)</f>
        <v>1</v>
      </c>
      <c r="K11" s="90">
        <f t="shared" si="1"/>
        <v>40</v>
      </c>
      <c r="L11" s="92">
        <f t="shared" si="2"/>
        <v>214</v>
      </c>
      <c r="M11" s="91">
        <f t="shared" si="3"/>
        <v>1107</v>
      </c>
      <c r="N11" s="93">
        <f t="shared" si="3"/>
        <v>19</v>
      </c>
      <c r="O11" s="94">
        <f t="shared" si="4"/>
        <v>1126</v>
      </c>
    </row>
    <row r="12" spans="1:15" ht="12.75">
      <c r="A12" s="124" t="s">
        <v>36</v>
      </c>
      <c r="B12" s="48" t="s">
        <v>2</v>
      </c>
      <c r="C12" s="74">
        <v>202</v>
      </c>
      <c r="D12" s="75">
        <v>323</v>
      </c>
      <c r="E12" s="76">
        <f>SUM(C12:D12)</f>
        <v>525</v>
      </c>
      <c r="F12" s="77">
        <v>581</v>
      </c>
      <c r="G12" s="75">
        <v>249</v>
      </c>
      <c r="H12" s="76">
        <f t="shared" si="0"/>
        <v>830</v>
      </c>
      <c r="I12" s="77">
        <v>57</v>
      </c>
      <c r="J12" s="75">
        <v>23</v>
      </c>
      <c r="K12" s="76">
        <f t="shared" si="1"/>
        <v>80</v>
      </c>
      <c r="L12" s="78">
        <f t="shared" si="2"/>
        <v>910</v>
      </c>
      <c r="M12" s="77">
        <f t="shared" si="3"/>
        <v>840</v>
      </c>
      <c r="N12" s="79">
        <f t="shared" si="3"/>
        <v>595</v>
      </c>
      <c r="O12" s="80">
        <f t="shared" si="4"/>
        <v>1435</v>
      </c>
    </row>
    <row r="13" spans="1:15" ht="12.75">
      <c r="A13" s="125"/>
      <c r="B13" s="49" t="s">
        <v>3</v>
      </c>
      <c r="C13" s="81">
        <v>20</v>
      </c>
      <c r="D13" s="82">
        <v>15</v>
      </c>
      <c r="E13" s="83">
        <f>SUM(C13:D13)</f>
        <v>35</v>
      </c>
      <c r="F13" s="84">
        <v>13</v>
      </c>
      <c r="G13" s="82">
        <v>4</v>
      </c>
      <c r="H13" s="83">
        <f t="shared" si="0"/>
        <v>17</v>
      </c>
      <c r="I13" s="84">
        <v>0</v>
      </c>
      <c r="J13" s="82">
        <v>0</v>
      </c>
      <c r="K13" s="83">
        <f t="shared" si="1"/>
        <v>0</v>
      </c>
      <c r="L13" s="85">
        <f t="shared" si="2"/>
        <v>17</v>
      </c>
      <c r="M13" s="84">
        <f t="shared" si="3"/>
        <v>33</v>
      </c>
      <c r="N13" s="86">
        <f t="shared" si="3"/>
        <v>19</v>
      </c>
      <c r="O13" s="87">
        <f t="shared" si="4"/>
        <v>52</v>
      </c>
    </row>
    <row r="14" spans="1:15" ht="12.75">
      <c r="A14" s="125"/>
      <c r="B14" s="49" t="s">
        <v>4</v>
      </c>
      <c r="C14" s="81">
        <v>395</v>
      </c>
      <c r="D14" s="82">
        <v>27</v>
      </c>
      <c r="E14" s="83">
        <f>SUM(C14:D14)</f>
        <v>422</v>
      </c>
      <c r="F14" s="84">
        <v>93</v>
      </c>
      <c r="G14" s="82">
        <v>8</v>
      </c>
      <c r="H14" s="83">
        <f t="shared" si="0"/>
        <v>101</v>
      </c>
      <c r="I14" s="84">
        <v>2</v>
      </c>
      <c r="J14" s="82">
        <v>0</v>
      </c>
      <c r="K14" s="83">
        <f t="shared" si="1"/>
        <v>2</v>
      </c>
      <c r="L14" s="85">
        <f t="shared" si="2"/>
        <v>103</v>
      </c>
      <c r="M14" s="84">
        <f t="shared" si="3"/>
        <v>490</v>
      </c>
      <c r="N14" s="86">
        <f t="shared" si="3"/>
        <v>35</v>
      </c>
      <c r="O14" s="87">
        <f t="shared" si="4"/>
        <v>525</v>
      </c>
    </row>
    <row r="15" spans="1:15" ht="15" customHeight="1">
      <c r="A15" s="125"/>
      <c r="B15" s="47" t="s">
        <v>43</v>
      </c>
      <c r="C15" s="95">
        <v>38</v>
      </c>
      <c r="D15" s="96">
        <v>1</v>
      </c>
      <c r="E15" s="97">
        <f>SUM(C15:D15)</f>
        <v>39</v>
      </c>
      <c r="F15" s="84">
        <v>0</v>
      </c>
      <c r="G15" s="82">
        <v>0</v>
      </c>
      <c r="H15" s="83">
        <f t="shared" si="0"/>
        <v>0</v>
      </c>
      <c r="I15" s="84">
        <v>0</v>
      </c>
      <c r="J15" s="82">
        <v>0</v>
      </c>
      <c r="K15" s="83">
        <f t="shared" si="1"/>
        <v>0</v>
      </c>
      <c r="L15" s="85">
        <f t="shared" si="2"/>
        <v>0</v>
      </c>
      <c r="M15" s="84">
        <f t="shared" si="3"/>
        <v>38</v>
      </c>
      <c r="N15" s="86">
        <f t="shared" si="3"/>
        <v>1</v>
      </c>
      <c r="O15" s="87">
        <f t="shared" si="4"/>
        <v>39</v>
      </c>
    </row>
    <row r="16" spans="1:15" ht="15" customHeight="1">
      <c r="A16" s="127"/>
      <c r="B16" s="47" t="s">
        <v>49</v>
      </c>
      <c r="C16" s="98">
        <v>43</v>
      </c>
      <c r="D16" s="99">
        <v>1</v>
      </c>
      <c r="E16" s="100">
        <f>SUM(C16:D16)</f>
        <v>44</v>
      </c>
      <c r="F16" s="101">
        <v>3</v>
      </c>
      <c r="G16" s="102">
        <v>0</v>
      </c>
      <c r="H16" s="103">
        <f t="shared" si="0"/>
        <v>3</v>
      </c>
      <c r="I16" s="101">
        <v>2</v>
      </c>
      <c r="J16" s="102">
        <v>0</v>
      </c>
      <c r="K16" s="103">
        <f t="shared" si="1"/>
        <v>2</v>
      </c>
      <c r="L16" s="104">
        <f t="shared" si="2"/>
        <v>5</v>
      </c>
      <c r="M16" s="101">
        <f t="shared" si="3"/>
        <v>48</v>
      </c>
      <c r="N16" s="105">
        <f t="shared" si="3"/>
        <v>1</v>
      </c>
      <c r="O16" s="106">
        <f t="shared" si="4"/>
        <v>49</v>
      </c>
    </row>
    <row r="17" spans="1:15" ht="15" customHeight="1" thickBot="1">
      <c r="A17" s="126"/>
      <c r="B17" s="50" t="s">
        <v>45</v>
      </c>
      <c r="C17" s="88">
        <f>SUM(C12:C16)</f>
        <v>698</v>
      </c>
      <c r="D17" s="89">
        <f>SUM(D12:D16)</f>
        <v>367</v>
      </c>
      <c r="E17" s="90">
        <f>SUM(E12:E16)</f>
        <v>1065</v>
      </c>
      <c r="F17" s="91">
        <f>SUM(F12:F16)</f>
        <v>690</v>
      </c>
      <c r="G17" s="89">
        <f>SUM(G12:G16)</f>
        <v>261</v>
      </c>
      <c r="H17" s="90">
        <f t="shared" si="0"/>
        <v>951</v>
      </c>
      <c r="I17" s="91">
        <f>SUM(I12:I16)</f>
        <v>61</v>
      </c>
      <c r="J17" s="89">
        <f>SUM(J12:J16)</f>
        <v>23</v>
      </c>
      <c r="K17" s="90">
        <f t="shared" si="1"/>
        <v>84</v>
      </c>
      <c r="L17" s="92">
        <f t="shared" si="2"/>
        <v>1035</v>
      </c>
      <c r="M17" s="91">
        <f t="shared" si="3"/>
        <v>1449</v>
      </c>
      <c r="N17" s="93">
        <f t="shared" si="3"/>
        <v>651</v>
      </c>
      <c r="O17" s="94">
        <f t="shared" si="4"/>
        <v>2100</v>
      </c>
    </row>
    <row r="18" spans="1:15" ht="13.5" thickBot="1">
      <c r="A18" s="128" t="s">
        <v>21</v>
      </c>
      <c r="B18" s="129"/>
      <c r="C18" s="107">
        <f aca="true" t="shared" si="5" ref="C18:O18">SUM(C17+C11)</f>
        <v>1595</v>
      </c>
      <c r="D18" s="108">
        <f t="shared" si="5"/>
        <v>382</v>
      </c>
      <c r="E18" s="109">
        <f t="shared" si="5"/>
        <v>1977</v>
      </c>
      <c r="F18" s="110">
        <f t="shared" si="5"/>
        <v>861</v>
      </c>
      <c r="G18" s="108">
        <f t="shared" si="5"/>
        <v>264</v>
      </c>
      <c r="H18" s="109">
        <f t="shared" si="5"/>
        <v>1125</v>
      </c>
      <c r="I18" s="110">
        <f t="shared" si="5"/>
        <v>100</v>
      </c>
      <c r="J18" s="108">
        <f t="shared" si="5"/>
        <v>24</v>
      </c>
      <c r="K18" s="109">
        <f t="shared" si="5"/>
        <v>124</v>
      </c>
      <c r="L18" s="111">
        <f t="shared" si="5"/>
        <v>1249</v>
      </c>
      <c r="M18" s="110">
        <f t="shared" si="5"/>
        <v>2556</v>
      </c>
      <c r="N18" s="112">
        <f t="shared" si="5"/>
        <v>670</v>
      </c>
      <c r="O18" s="113">
        <f t="shared" si="5"/>
        <v>3226</v>
      </c>
    </row>
    <row r="19" spans="3:15" ht="12.7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130" t="s">
        <v>46</v>
      </c>
      <c r="B20" s="130"/>
      <c r="C20" s="4"/>
      <c r="D20" s="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2" spans="1:3" ht="12.75">
      <c r="A22" s="4" t="s">
        <v>16</v>
      </c>
      <c r="B22"/>
      <c r="C22" s="10"/>
    </row>
  </sheetData>
  <sheetProtection/>
  <mergeCells count="11">
    <mergeCell ref="A1:E1"/>
    <mergeCell ref="A7:B8"/>
    <mergeCell ref="C7:E7"/>
    <mergeCell ref="F7:H7"/>
    <mergeCell ref="I7:K7"/>
    <mergeCell ref="L7:L8"/>
    <mergeCell ref="M7:O7"/>
    <mergeCell ref="A9:A11"/>
    <mergeCell ref="A12:A17"/>
    <mergeCell ref="A18:B18"/>
    <mergeCell ref="A20:B20"/>
  </mergeCells>
  <hyperlinks>
    <hyperlink ref="A22" location="Contents!A1" display="Go Back to Contents"/>
    <hyperlink ref="A20:B20" location="Definitions!A1" display="Notes, definitions and source"/>
  </hyperlinks>
  <printOptions horizontalCentered="1"/>
  <pageMargins left="0.45" right="0.45" top="0.75" bottom="0.75" header="0.3" footer="0.3"/>
  <pageSetup fitToHeight="1" fitToWidth="1" horizontalDpi="600" verticalDpi="600" orientation="landscape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22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10.28125" style="5" customWidth="1"/>
    <col min="2" max="2" width="30.8515625" style="5" customWidth="1"/>
    <col min="3" max="5" width="6.8515625" style="5" customWidth="1"/>
    <col min="6" max="7" width="7.28125" style="5" customWidth="1"/>
    <col min="8" max="8" width="9.421875" style="5" bestFit="1" customWidth="1"/>
    <col min="9" max="10" width="7.140625" style="5" customWidth="1"/>
    <col min="11" max="11" width="8.7109375" style="5" customWidth="1"/>
    <col min="12" max="12" width="7.57421875" style="5" customWidth="1"/>
    <col min="13" max="15" width="6.57421875" style="5" customWidth="1"/>
    <col min="16" max="16384" width="9.140625" style="5" customWidth="1"/>
  </cols>
  <sheetData>
    <row r="1" spans="1:11" s="1" customFormat="1" ht="15.75">
      <c r="A1" s="131" t="s">
        <v>29</v>
      </c>
      <c r="B1" s="131"/>
      <c r="C1" s="131"/>
      <c r="D1" s="131"/>
      <c r="E1" s="131"/>
      <c r="F1" s="2"/>
      <c r="G1" s="2"/>
      <c r="H1" s="2"/>
      <c r="I1" s="2"/>
      <c r="J1" s="2"/>
      <c r="K1" s="2"/>
    </row>
    <row r="2" spans="1:3" s="22" customFormat="1" ht="15">
      <c r="A2" s="21" t="s">
        <v>28</v>
      </c>
      <c r="B2" s="21"/>
      <c r="C2" s="21"/>
    </row>
    <row r="3" spans="1:11" s="1" customFormat="1" ht="15.75">
      <c r="A3" s="16" t="s">
        <v>22</v>
      </c>
      <c r="B3" s="15"/>
      <c r="C3" s="15"/>
      <c r="D3" s="2"/>
      <c r="E3" s="2"/>
      <c r="F3" s="2"/>
      <c r="G3" s="2"/>
      <c r="H3" s="2"/>
      <c r="I3" s="2"/>
      <c r="J3" s="2"/>
      <c r="K3" s="2"/>
    </row>
    <row r="4" spans="1:11" s="1" customFormat="1" ht="15.75">
      <c r="A4" s="16" t="s">
        <v>23</v>
      </c>
      <c r="B4" s="15"/>
      <c r="C4" s="15"/>
      <c r="D4" s="2"/>
      <c r="E4" s="2"/>
      <c r="F4" s="2"/>
      <c r="G4" s="2"/>
      <c r="H4" s="2"/>
      <c r="I4" s="2"/>
      <c r="J4" s="2"/>
      <c r="K4" s="2"/>
    </row>
    <row r="5" spans="1:3" s="1" customFormat="1" ht="15.75">
      <c r="A5" s="16" t="s">
        <v>48</v>
      </c>
      <c r="B5" s="15"/>
      <c r="C5" s="15"/>
    </row>
    <row r="6" spans="1:3" s="1" customFormat="1" ht="16.5" thickBot="1">
      <c r="A6" s="16"/>
      <c r="B6" s="15"/>
      <c r="C6" s="15"/>
    </row>
    <row r="7" spans="1:15" ht="27.75" customHeight="1" thickBot="1">
      <c r="A7" s="132" t="s">
        <v>41</v>
      </c>
      <c r="B7" s="133"/>
      <c r="C7" s="121" t="s">
        <v>30</v>
      </c>
      <c r="D7" s="122"/>
      <c r="E7" s="123"/>
      <c r="F7" s="121" t="s">
        <v>31</v>
      </c>
      <c r="G7" s="122"/>
      <c r="H7" s="123"/>
      <c r="I7" s="121" t="s">
        <v>32</v>
      </c>
      <c r="J7" s="122"/>
      <c r="K7" s="123"/>
      <c r="L7" s="135" t="s">
        <v>33</v>
      </c>
      <c r="M7" s="121" t="s">
        <v>34</v>
      </c>
      <c r="N7" s="122"/>
      <c r="O7" s="123"/>
    </row>
    <row r="8" spans="1:15" ht="42.75" customHeight="1" thickBot="1">
      <c r="A8" s="134"/>
      <c r="B8" s="133"/>
      <c r="C8" s="43" t="s">
        <v>18</v>
      </c>
      <c r="D8" s="39" t="s">
        <v>19</v>
      </c>
      <c r="E8" s="40" t="s">
        <v>5</v>
      </c>
      <c r="F8" s="38" t="s">
        <v>18</v>
      </c>
      <c r="G8" s="39" t="s">
        <v>19</v>
      </c>
      <c r="H8" s="40" t="s">
        <v>6</v>
      </c>
      <c r="I8" s="38" t="s">
        <v>18</v>
      </c>
      <c r="J8" s="39" t="s">
        <v>19</v>
      </c>
      <c r="K8" s="40" t="s">
        <v>7</v>
      </c>
      <c r="L8" s="136"/>
      <c r="M8" s="38" t="s">
        <v>18</v>
      </c>
      <c r="N8" s="41" t="s">
        <v>19</v>
      </c>
      <c r="O8" s="42" t="s">
        <v>21</v>
      </c>
    </row>
    <row r="9" spans="1:15" ht="12.75">
      <c r="A9" s="124" t="s">
        <v>35</v>
      </c>
      <c r="B9" s="46" t="s">
        <v>0</v>
      </c>
      <c r="C9" s="44">
        <v>745</v>
      </c>
      <c r="D9" s="30">
        <v>16</v>
      </c>
      <c r="E9" s="31">
        <f>SUM(C9:D9)</f>
        <v>761</v>
      </c>
      <c r="F9" s="29">
        <v>179</v>
      </c>
      <c r="G9" s="30">
        <v>4</v>
      </c>
      <c r="H9" s="31">
        <f aca="true" t="shared" si="0" ref="H9:H17">SUM(F9:G9)</f>
        <v>183</v>
      </c>
      <c r="I9" s="29">
        <v>43</v>
      </c>
      <c r="J9" s="30">
        <v>0</v>
      </c>
      <c r="K9" s="31">
        <f aca="true" t="shared" si="1" ref="K9:K17">SUM(I9:J9)</f>
        <v>43</v>
      </c>
      <c r="L9" s="32">
        <f aca="true" t="shared" si="2" ref="L9:L17">K9+H9</f>
        <v>226</v>
      </c>
      <c r="M9" s="29">
        <f aca="true" t="shared" si="3" ref="M9:N17">I9+F9+C9</f>
        <v>967</v>
      </c>
      <c r="N9" s="33">
        <f t="shared" si="3"/>
        <v>20</v>
      </c>
      <c r="O9" s="35">
        <f aca="true" t="shared" si="4" ref="O9:O17">N9+M9</f>
        <v>987</v>
      </c>
    </row>
    <row r="10" spans="1:15" ht="12.75">
      <c r="A10" s="125"/>
      <c r="B10" s="47" t="s">
        <v>1</v>
      </c>
      <c r="C10" s="24">
        <v>148</v>
      </c>
      <c r="D10" s="8">
        <v>0</v>
      </c>
      <c r="E10" s="26">
        <f>SUM(C10:D10)</f>
        <v>148</v>
      </c>
      <c r="F10" s="25">
        <v>0</v>
      </c>
      <c r="G10" s="8">
        <v>0</v>
      </c>
      <c r="H10" s="26">
        <f t="shared" si="0"/>
        <v>0</v>
      </c>
      <c r="I10" s="25">
        <v>0</v>
      </c>
      <c r="J10" s="8">
        <v>0</v>
      </c>
      <c r="K10" s="26">
        <f t="shared" si="1"/>
        <v>0</v>
      </c>
      <c r="L10" s="28">
        <f t="shared" si="2"/>
        <v>0</v>
      </c>
      <c r="M10" s="25">
        <f t="shared" si="3"/>
        <v>148</v>
      </c>
      <c r="N10" s="34">
        <f t="shared" si="3"/>
        <v>0</v>
      </c>
      <c r="O10" s="36">
        <f t="shared" si="4"/>
        <v>148</v>
      </c>
    </row>
    <row r="11" spans="1:15" ht="15" customHeight="1" thickBot="1">
      <c r="A11" s="126"/>
      <c r="B11" s="50" t="s">
        <v>44</v>
      </c>
      <c r="C11" s="51">
        <f>SUM(C9:C10)</f>
        <v>893</v>
      </c>
      <c r="D11" s="52">
        <f>SUM(D9:D10)</f>
        <v>16</v>
      </c>
      <c r="E11" s="53">
        <f>SUM(E9:E10)</f>
        <v>909</v>
      </c>
      <c r="F11" s="54">
        <f>SUM(F9:F10)</f>
        <v>179</v>
      </c>
      <c r="G11" s="52">
        <f>SUM(G9:G10)</f>
        <v>4</v>
      </c>
      <c r="H11" s="53">
        <f t="shared" si="0"/>
        <v>183</v>
      </c>
      <c r="I11" s="54">
        <f>SUM(I9:I10)</f>
        <v>43</v>
      </c>
      <c r="J11" s="52">
        <f>SUM(J9:J10)</f>
        <v>0</v>
      </c>
      <c r="K11" s="53">
        <f t="shared" si="1"/>
        <v>43</v>
      </c>
      <c r="L11" s="55">
        <f t="shared" si="2"/>
        <v>226</v>
      </c>
      <c r="M11" s="54">
        <f t="shared" si="3"/>
        <v>1115</v>
      </c>
      <c r="N11" s="56">
        <f t="shared" si="3"/>
        <v>20</v>
      </c>
      <c r="O11" s="57">
        <f t="shared" si="4"/>
        <v>1135</v>
      </c>
    </row>
    <row r="12" spans="1:15" ht="12.75">
      <c r="A12" s="124" t="s">
        <v>36</v>
      </c>
      <c r="B12" s="48" t="s">
        <v>2</v>
      </c>
      <c r="C12" s="44">
        <v>178</v>
      </c>
      <c r="D12" s="30">
        <v>307</v>
      </c>
      <c r="E12" s="31">
        <f>SUM(C12:D12)</f>
        <v>485</v>
      </c>
      <c r="F12" s="29">
        <v>569</v>
      </c>
      <c r="G12" s="30">
        <v>246</v>
      </c>
      <c r="H12" s="31">
        <f t="shared" si="0"/>
        <v>815</v>
      </c>
      <c r="I12" s="29">
        <v>54</v>
      </c>
      <c r="J12" s="30">
        <v>20</v>
      </c>
      <c r="K12" s="31">
        <f t="shared" si="1"/>
        <v>74</v>
      </c>
      <c r="L12" s="32">
        <f t="shared" si="2"/>
        <v>889</v>
      </c>
      <c r="M12" s="29">
        <f t="shared" si="3"/>
        <v>801</v>
      </c>
      <c r="N12" s="33">
        <f t="shared" si="3"/>
        <v>573</v>
      </c>
      <c r="O12" s="35">
        <f t="shared" si="4"/>
        <v>1374</v>
      </c>
    </row>
    <row r="13" spans="1:15" ht="12.75">
      <c r="A13" s="125"/>
      <c r="B13" s="49" t="s">
        <v>3</v>
      </c>
      <c r="C13" s="24">
        <v>23</v>
      </c>
      <c r="D13" s="8">
        <v>17</v>
      </c>
      <c r="E13" s="26">
        <f>SUM(C13:D13)</f>
        <v>40</v>
      </c>
      <c r="F13" s="25">
        <v>15</v>
      </c>
      <c r="G13" s="8">
        <v>5</v>
      </c>
      <c r="H13" s="26">
        <f t="shared" si="0"/>
        <v>20</v>
      </c>
      <c r="I13" s="25">
        <v>2</v>
      </c>
      <c r="J13" s="8">
        <v>0</v>
      </c>
      <c r="K13" s="26">
        <f t="shared" si="1"/>
        <v>2</v>
      </c>
      <c r="L13" s="28">
        <f t="shared" si="2"/>
        <v>22</v>
      </c>
      <c r="M13" s="25">
        <f t="shared" si="3"/>
        <v>40</v>
      </c>
      <c r="N13" s="34">
        <f t="shared" si="3"/>
        <v>22</v>
      </c>
      <c r="O13" s="36">
        <f t="shared" si="4"/>
        <v>62</v>
      </c>
    </row>
    <row r="14" spans="1:15" ht="12.75">
      <c r="A14" s="125"/>
      <c r="B14" s="49" t="s">
        <v>4</v>
      </c>
      <c r="C14" s="24">
        <v>367</v>
      </c>
      <c r="D14" s="8">
        <v>24</v>
      </c>
      <c r="E14" s="26">
        <f>SUM(C14:D14)</f>
        <v>391</v>
      </c>
      <c r="F14" s="25">
        <v>90</v>
      </c>
      <c r="G14" s="8">
        <v>7</v>
      </c>
      <c r="H14" s="26">
        <f t="shared" si="0"/>
        <v>97</v>
      </c>
      <c r="I14" s="25">
        <v>7</v>
      </c>
      <c r="J14" s="8">
        <v>0</v>
      </c>
      <c r="K14" s="26">
        <f t="shared" si="1"/>
        <v>7</v>
      </c>
      <c r="L14" s="28">
        <f t="shared" si="2"/>
        <v>104</v>
      </c>
      <c r="M14" s="25">
        <f t="shared" si="3"/>
        <v>464</v>
      </c>
      <c r="N14" s="34">
        <f t="shared" si="3"/>
        <v>31</v>
      </c>
      <c r="O14" s="36">
        <f t="shared" si="4"/>
        <v>495</v>
      </c>
    </row>
    <row r="15" spans="1:15" ht="15" customHeight="1">
      <c r="A15" s="125"/>
      <c r="B15" s="47" t="s">
        <v>43</v>
      </c>
      <c r="C15" s="45">
        <v>37</v>
      </c>
      <c r="D15" s="9">
        <v>3</v>
      </c>
      <c r="E15" s="27">
        <f>SUM(C15:D15)</f>
        <v>40</v>
      </c>
      <c r="F15" s="25">
        <v>0</v>
      </c>
      <c r="G15" s="8">
        <v>0</v>
      </c>
      <c r="H15" s="26">
        <f t="shared" si="0"/>
        <v>0</v>
      </c>
      <c r="I15" s="25">
        <v>0</v>
      </c>
      <c r="J15" s="8">
        <v>0</v>
      </c>
      <c r="K15" s="26">
        <f t="shared" si="1"/>
        <v>0</v>
      </c>
      <c r="L15" s="28">
        <f t="shared" si="2"/>
        <v>0</v>
      </c>
      <c r="M15" s="25">
        <f t="shared" si="3"/>
        <v>37</v>
      </c>
      <c r="N15" s="34">
        <f t="shared" si="3"/>
        <v>3</v>
      </c>
      <c r="O15" s="36">
        <f t="shared" si="4"/>
        <v>40</v>
      </c>
    </row>
    <row r="16" spans="1:15" ht="15" customHeight="1">
      <c r="A16" s="127"/>
      <c r="B16" s="47" t="s">
        <v>49</v>
      </c>
      <c r="C16" s="65">
        <v>42</v>
      </c>
      <c r="D16" s="66">
        <v>0</v>
      </c>
      <c r="E16" s="67">
        <f>SUM(C16:D16)</f>
        <v>42</v>
      </c>
      <c r="F16" s="68">
        <v>6</v>
      </c>
      <c r="G16" s="69">
        <v>0</v>
      </c>
      <c r="H16" s="70">
        <f t="shared" si="0"/>
        <v>6</v>
      </c>
      <c r="I16" s="68">
        <v>1</v>
      </c>
      <c r="J16" s="69">
        <v>0</v>
      </c>
      <c r="K16" s="70">
        <f t="shared" si="1"/>
        <v>1</v>
      </c>
      <c r="L16" s="71">
        <f t="shared" si="2"/>
        <v>7</v>
      </c>
      <c r="M16" s="68">
        <f t="shared" si="3"/>
        <v>49</v>
      </c>
      <c r="N16" s="72">
        <f t="shared" si="3"/>
        <v>0</v>
      </c>
      <c r="O16" s="73">
        <f t="shared" si="4"/>
        <v>49</v>
      </c>
    </row>
    <row r="17" spans="1:15" ht="15" customHeight="1" thickBot="1">
      <c r="A17" s="126"/>
      <c r="B17" s="50" t="s">
        <v>45</v>
      </c>
      <c r="C17" s="51">
        <f>SUM(C12:C16)</f>
        <v>647</v>
      </c>
      <c r="D17" s="52">
        <f>SUM(D12:D16)</f>
        <v>351</v>
      </c>
      <c r="E17" s="53">
        <f>SUM(E12:E15)</f>
        <v>956</v>
      </c>
      <c r="F17" s="54">
        <f>SUM(F12:F16)</f>
        <v>680</v>
      </c>
      <c r="G17" s="52">
        <f>SUM(G12:G16)</f>
        <v>258</v>
      </c>
      <c r="H17" s="53">
        <f t="shared" si="0"/>
        <v>938</v>
      </c>
      <c r="I17" s="54">
        <f>SUM(I12:I16)</f>
        <v>64</v>
      </c>
      <c r="J17" s="52">
        <f>SUM(J12:J16)</f>
        <v>20</v>
      </c>
      <c r="K17" s="53">
        <f t="shared" si="1"/>
        <v>84</v>
      </c>
      <c r="L17" s="55">
        <f t="shared" si="2"/>
        <v>1022</v>
      </c>
      <c r="M17" s="54">
        <f t="shared" si="3"/>
        <v>1391</v>
      </c>
      <c r="N17" s="56">
        <f t="shared" si="3"/>
        <v>629</v>
      </c>
      <c r="O17" s="57">
        <f t="shared" si="4"/>
        <v>2020</v>
      </c>
    </row>
    <row r="18" spans="1:15" ht="13.5" thickBot="1">
      <c r="A18" s="128" t="s">
        <v>21</v>
      </c>
      <c r="B18" s="129"/>
      <c r="C18" s="58">
        <f aca="true" t="shared" si="5" ref="C18:O18">SUM(C17+C11)</f>
        <v>1540</v>
      </c>
      <c r="D18" s="59">
        <f t="shared" si="5"/>
        <v>367</v>
      </c>
      <c r="E18" s="60">
        <f t="shared" si="5"/>
        <v>1865</v>
      </c>
      <c r="F18" s="61">
        <f t="shared" si="5"/>
        <v>859</v>
      </c>
      <c r="G18" s="59">
        <f t="shared" si="5"/>
        <v>262</v>
      </c>
      <c r="H18" s="60">
        <f t="shared" si="5"/>
        <v>1121</v>
      </c>
      <c r="I18" s="61">
        <f t="shared" si="5"/>
        <v>107</v>
      </c>
      <c r="J18" s="59">
        <f t="shared" si="5"/>
        <v>20</v>
      </c>
      <c r="K18" s="60">
        <f t="shared" si="5"/>
        <v>127</v>
      </c>
      <c r="L18" s="62">
        <f t="shared" si="5"/>
        <v>1248</v>
      </c>
      <c r="M18" s="61">
        <f t="shared" si="5"/>
        <v>2506</v>
      </c>
      <c r="N18" s="63">
        <f t="shared" si="5"/>
        <v>649</v>
      </c>
      <c r="O18" s="64">
        <f t="shared" si="5"/>
        <v>3155</v>
      </c>
    </row>
    <row r="19" spans="3:15" ht="12.7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130" t="s">
        <v>46</v>
      </c>
      <c r="B20" s="130"/>
      <c r="C20" s="4"/>
      <c r="D20" s="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2" spans="1:3" ht="12.75">
      <c r="A22" s="4" t="s">
        <v>16</v>
      </c>
      <c r="B22"/>
      <c r="C22" s="10"/>
    </row>
  </sheetData>
  <sheetProtection/>
  <mergeCells count="11">
    <mergeCell ref="M7:O7"/>
    <mergeCell ref="A9:A11"/>
    <mergeCell ref="A12:A17"/>
    <mergeCell ref="A18:B18"/>
    <mergeCell ref="A20:B20"/>
    <mergeCell ref="A1:E1"/>
    <mergeCell ref="A7:B8"/>
    <mergeCell ref="C7:E7"/>
    <mergeCell ref="F7:H7"/>
    <mergeCell ref="I7:K7"/>
    <mergeCell ref="L7:L8"/>
  </mergeCells>
  <hyperlinks>
    <hyperlink ref="A22" location="Contents!A1" display="Go Back to Contents"/>
    <hyperlink ref="A20:B20" location="Definitions!A1" display="Notes, definitions and source"/>
  </hyperlinks>
  <printOptions horizontalCentered="1"/>
  <pageMargins left="0.45" right="0.45" top="0.75" bottom="0.75" header="0.3" footer="0.3"/>
  <pageSetup fitToHeight="1" fitToWidth="1" horizontalDpi="600" verticalDpi="600" orientation="landscape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O21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10.28125" style="5" customWidth="1"/>
    <col min="2" max="2" width="30.8515625" style="5" customWidth="1"/>
    <col min="3" max="5" width="6.8515625" style="5" customWidth="1"/>
    <col min="6" max="7" width="7.28125" style="5" customWidth="1"/>
    <col min="8" max="8" width="9.421875" style="5" bestFit="1" customWidth="1"/>
    <col min="9" max="10" width="7.140625" style="5" customWidth="1"/>
    <col min="11" max="11" width="8.7109375" style="5" customWidth="1"/>
    <col min="12" max="12" width="7.57421875" style="5" customWidth="1"/>
    <col min="13" max="15" width="6.57421875" style="5" customWidth="1"/>
    <col min="16" max="16384" width="9.140625" style="5" customWidth="1"/>
  </cols>
  <sheetData>
    <row r="1" spans="1:11" s="1" customFormat="1" ht="15.75">
      <c r="A1" s="131" t="s">
        <v>29</v>
      </c>
      <c r="B1" s="131"/>
      <c r="C1" s="131"/>
      <c r="D1" s="131"/>
      <c r="E1" s="131"/>
      <c r="F1" s="2"/>
      <c r="G1" s="2"/>
      <c r="H1" s="2"/>
      <c r="I1" s="2"/>
      <c r="J1" s="2"/>
      <c r="K1" s="2"/>
    </row>
    <row r="2" spans="1:3" s="22" customFormat="1" ht="15">
      <c r="A2" s="21" t="s">
        <v>28</v>
      </c>
      <c r="B2" s="21"/>
      <c r="C2" s="21"/>
    </row>
    <row r="3" spans="1:11" s="1" customFormat="1" ht="15.75">
      <c r="A3" s="16" t="s">
        <v>22</v>
      </c>
      <c r="B3" s="15"/>
      <c r="C3" s="15"/>
      <c r="D3" s="2"/>
      <c r="E3" s="2"/>
      <c r="F3" s="2"/>
      <c r="G3" s="2"/>
      <c r="H3" s="2"/>
      <c r="I3" s="2"/>
      <c r="J3" s="2"/>
      <c r="K3" s="2"/>
    </row>
    <row r="4" spans="1:11" s="1" customFormat="1" ht="15.75">
      <c r="A4" s="16" t="s">
        <v>23</v>
      </c>
      <c r="B4" s="15"/>
      <c r="C4" s="15"/>
      <c r="D4" s="2"/>
      <c r="E4" s="2"/>
      <c r="F4" s="2"/>
      <c r="G4" s="2"/>
      <c r="H4" s="2"/>
      <c r="I4" s="2"/>
      <c r="J4" s="2"/>
      <c r="K4" s="2"/>
    </row>
    <row r="5" spans="1:3" s="1" customFormat="1" ht="15.75">
      <c r="A5" s="16" t="s">
        <v>47</v>
      </c>
      <c r="B5" s="15"/>
      <c r="C5" s="15"/>
    </row>
    <row r="6" spans="1:3" s="1" customFormat="1" ht="16.5" thickBot="1">
      <c r="A6" s="16"/>
      <c r="B6" s="15"/>
      <c r="C6" s="15"/>
    </row>
    <row r="7" spans="1:15" ht="27.75" customHeight="1" thickBot="1">
      <c r="A7" s="132" t="s">
        <v>41</v>
      </c>
      <c r="B7" s="133"/>
      <c r="C7" s="121" t="s">
        <v>30</v>
      </c>
      <c r="D7" s="122"/>
      <c r="E7" s="123"/>
      <c r="F7" s="121" t="s">
        <v>31</v>
      </c>
      <c r="G7" s="122"/>
      <c r="H7" s="123"/>
      <c r="I7" s="121" t="s">
        <v>32</v>
      </c>
      <c r="J7" s="122"/>
      <c r="K7" s="123"/>
      <c r="L7" s="135" t="s">
        <v>33</v>
      </c>
      <c r="M7" s="121" t="s">
        <v>34</v>
      </c>
      <c r="N7" s="122"/>
      <c r="O7" s="123"/>
    </row>
    <row r="8" spans="1:15" ht="42.75" customHeight="1" thickBot="1">
      <c r="A8" s="134"/>
      <c r="B8" s="133"/>
      <c r="C8" s="43" t="s">
        <v>18</v>
      </c>
      <c r="D8" s="39" t="s">
        <v>19</v>
      </c>
      <c r="E8" s="40" t="s">
        <v>5</v>
      </c>
      <c r="F8" s="38" t="s">
        <v>18</v>
      </c>
      <c r="G8" s="39" t="s">
        <v>19</v>
      </c>
      <c r="H8" s="40" t="s">
        <v>6</v>
      </c>
      <c r="I8" s="38" t="s">
        <v>18</v>
      </c>
      <c r="J8" s="39" t="s">
        <v>19</v>
      </c>
      <c r="K8" s="40" t="s">
        <v>7</v>
      </c>
      <c r="L8" s="136"/>
      <c r="M8" s="38" t="s">
        <v>18</v>
      </c>
      <c r="N8" s="41" t="s">
        <v>19</v>
      </c>
      <c r="O8" s="42" t="s">
        <v>21</v>
      </c>
    </row>
    <row r="9" spans="1:15" ht="12.75">
      <c r="A9" s="124" t="s">
        <v>35</v>
      </c>
      <c r="B9" s="46" t="s">
        <v>0</v>
      </c>
      <c r="C9" s="44">
        <v>738</v>
      </c>
      <c r="D9" s="30">
        <v>19</v>
      </c>
      <c r="E9" s="31">
        <f>SUM(C9:D9)</f>
        <v>757</v>
      </c>
      <c r="F9" s="29">
        <v>174</v>
      </c>
      <c r="G9" s="30">
        <v>5</v>
      </c>
      <c r="H9" s="31">
        <f aca="true" t="shared" si="0" ref="H9:H16">SUM(F9:G9)</f>
        <v>179</v>
      </c>
      <c r="I9" s="29">
        <v>43</v>
      </c>
      <c r="J9" s="30">
        <v>1</v>
      </c>
      <c r="K9" s="31">
        <f aca="true" t="shared" si="1" ref="K9:K16">SUM(I9:J9)</f>
        <v>44</v>
      </c>
      <c r="L9" s="32">
        <f aca="true" t="shared" si="2" ref="L9:L16">K9+H9</f>
        <v>223</v>
      </c>
      <c r="M9" s="29">
        <f aca="true" t="shared" si="3" ref="M9:N16">I9+F9+C9</f>
        <v>955</v>
      </c>
      <c r="N9" s="33">
        <f t="shared" si="3"/>
        <v>25</v>
      </c>
      <c r="O9" s="35">
        <f aca="true" t="shared" si="4" ref="O9:O16">N9+M9</f>
        <v>980</v>
      </c>
    </row>
    <row r="10" spans="1:15" ht="12.75">
      <c r="A10" s="125"/>
      <c r="B10" s="47" t="s">
        <v>1</v>
      </c>
      <c r="C10" s="24">
        <v>137</v>
      </c>
      <c r="D10" s="8">
        <v>1</v>
      </c>
      <c r="E10" s="26">
        <f>SUM(C10:D10)</f>
        <v>138</v>
      </c>
      <c r="F10" s="25"/>
      <c r="G10" s="8"/>
      <c r="H10" s="26">
        <f t="shared" si="0"/>
        <v>0</v>
      </c>
      <c r="I10" s="25"/>
      <c r="J10" s="8"/>
      <c r="K10" s="26">
        <f t="shared" si="1"/>
        <v>0</v>
      </c>
      <c r="L10" s="28">
        <f t="shared" si="2"/>
        <v>0</v>
      </c>
      <c r="M10" s="25">
        <f t="shared" si="3"/>
        <v>137</v>
      </c>
      <c r="N10" s="34">
        <f t="shared" si="3"/>
        <v>1</v>
      </c>
      <c r="O10" s="36">
        <f t="shared" si="4"/>
        <v>138</v>
      </c>
    </row>
    <row r="11" spans="1:15" ht="15" customHeight="1" thickBot="1">
      <c r="A11" s="126"/>
      <c r="B11" s="50" t="s">
        <v>44</v>
      </c>
      <c r="C11" s="51">
        <f>SUM(C9:C10)</f>
        <v>875</v>
      </c>
      <c r="D11" s="52">
        <f>SUM(D9:D10)</f>
        <v>20</v>
      </c>
      <c r="E11" s="53">
        <f>SUM(E9:E10)</f>
        <v>895</v>
      </c>
      <c r="F11" s="54">
        <f>SUM(F9:F10)</f>
        <v>174</v>
      </c>
      <c r="G11" s="52">
        <f>SUM(G9:G10)</f>
        <v>5</v>
      </c>
      <c r="H11" s="53">
        <f t="shared" si="0"/>
        <v>179</v>
      </c>
      <c r="I11" s="54">
        <f>SUM(I9:I10)</f>
        <v>43</v>
      </c>
      <c r="J11" s="52">
        <f>SUM(J9:J10)</f>
        <v>1</v>
      </c>
      <c r="K11" s="53">
        <f t="shared" si="1"/>
        <v>44</v>
      </c>
      <c r="L11" s="55">
        <f t="shared" si="2"/>
        <v>223</v>
      </c>
      <c r="M11" s="54">
        <f t="shared" si="3"/>
        <v>1092</v>
      </c>
      <c r="N11" s="56">
        <f t="shared" si="3"/>
        <v>26</v>
      </c>
      <c r="O11" s="57">
        <f t="shared" si="4"/>
        <v>1118</v>
      </c>
    </row>
    <row r="12" spans="1:15" ht="12.75">
      <c r="A12" s="124" t="s">
        <v>36</v>
      </c>
      <c r="B12" s="48" t="s">
        <v>2</v>
      </c>
      <c r="C12" s="44">
        <v>171</v>
      </c>
      <c r="D12" s="30">
        <v>318</v>
      </c>
      <c r="E12" s="31">
        <f>SUM(C12:D12)</f>
        <v>489</v>
      </c>
      <c r="F12" s="29">
        <v>532</v>
      </c>
      <c r="G12" s="30">
        <v>261</v>
      </c>
      <c r="H12" s="31">
        <f t="shared" si="0"/>
        <v>793</v>
      </c>
      <c r="I12" s="29">
        <v>51</v>
      </c>
      <c r="J12" s="30">
        <v>18</v>
      </c>
      <c r="K12" s="31">
        <f t="shared" si="1"/>
        <v>69</v>
      </c>
      <c r="L12" s="32">
        <f t="shared" si="2"/>
        <v>862</v>
      </c>
      <c r="M12" s="29">
        <f t="shared" si="3"/>
        <v>754</v>
      </c>
      <c r="N12" s="33">
        <f t="shared" si="3"/>
        <v>597</v>
      </c>
      <c r="O12" s="35">
        <f t="shared" si="4"/>
        <v>1351</v>
      </c>
    </row>
    <row r="13" spans="1:15" ht="12.75">
      <c r="A13" s="125"/>
      <c r="B13" s="49" t="s">
        <v>3</v>
      </c>
      <c r="C13" s="24">
        <v>25</v>
      </c>
      <c r="D13" s="8">
        <v>14</v>
      </c>
      <c r="E13" s="26">
        <f>SUM(C13:D13)</f>
        <v>39</v>
      </c>
      <c r="F13" s="25">
        <v>19</v>
      </c>
      <c r="G13" s="8">
        <v>5</v>
      </c>
      <c r="H13" s="26">
        <f t="shared" si="0"/>
        <v>24</v>
      </c>
      <c r="I13" s="25">
        <v>2</v>
      </c>
      <c r="J13" s="8">
        <v>1</v>
      </c>
      <c r="K13" s="26">
        <f t="shared" si="1"/>
        <v>3</v>
      </c>
      <c r="L13" s="28">
        <f t="shared" si="2"/>
        <v>27</v>
      </c>
      <c r="M13" s="25">
        <f t="shared" si="3"/>
        <v>46</v>
      </c>
      <c r="N13" s="34">
        <f t="shared" si="3"/>
        <v>20</v>
      </c>
      <c r="O13" s="36">
        <f t="shared" si="4"/>
        <v>66</v>
      </c>
    </row>
    <row r="14" spans="1:15" ht="12.75">
      <c r="A14" s="125"/>
      <c r="B14" s="49" t="s">
        <v>4</v>
      </c>
      <c r="C14" s="24">
        <v>37</v>
      </c>
      <c r="D14" s="8">
        <v>2</v>
      </c>
      <c r="E14" s="26">
        <f>SUM(C14:D14)</f>
        <v>39</v>
      </c>
      <c r="F14" s="25"/>
      <c r="G14" s="8"/>
      <c r="H14" s="26">
        <f t="shared" si="0"/>
        <v>0</v>
      </c>
      <c r="I14" s="25"/>
      <c r="J14" s="8"/>
      <c r="K14" s="26">
        <f t="shared" si="1"/>
        <v>0</v>
      </c>
      <c r="L14" s="28">
        <f t="shared" si="2"/>
        <v>0</v>
      </c>
      <c r="M14" s="25">
        <f t="shared" si="3"/>
        <v>37</v>
      </c>
      <c r="N14" s="34">
        <f t="shared" si="3"/>
        <v>2</v>
      </c>
      <c r="O14" s="36">
        <f t="shared" si="4"/>
        <v>39</v>
      </c>
    </row>
    <row r="15" spans="1:15" ht="15" customHeight="1">
      <c r="A15" s="125"/>
      <c r="B15" s="47" t="s">
        <v>43</v>
      </c>
      <c r="C15" s="45">
        <v>348</v>
      </c>
      <c r="D15" s="9">
        <v>27</v>
      </c>
      <c r="E15" s="27">
        <f>SUM(C15:D15)</f>
        <v>375</v>
      </c>
      <c r="F15" s="25">
        <v>98</v>
      </c>
      <c r="G15" s="8">
        <v>8</v>
      </c>
      <c r="H15" s="26">
        <f t="shared" si="0"/>
        <v>106</v>
      </c>
      <c r="I15" s="25">
        <v>7</v>
      </c>
      <c r="J15" s="8"/>
      <c r="K15" s="26">
        <f t="shared" si="1"/>
        <v>7</v>
      </c>
      <c r="L15" s="28">
        <f t="shared" si="2"/>
        <v>113</v>
      </c>
      <c r="M15" s="25">
        <f t="shared" si="3"/>
        <v>453</v>
      </c>
      <c r="N15" s="34">
        <f t="shared" si="3"/>
        <v>35</v>
      </c>
      <c r="O15" s="36">
        <f t="shared" si="4"/>
        <v>488</v>
      </c>
    </row>
    <row r="16" spans="1:15" ht="15" customHeight="1" thickBot="1">
      <c r="A16" s="126"/>
      <c r="B16" s="50" t="s">
        <v>45</v>
      </c>
      <c r="C16" s="51">
        <f>SUM(C12:C15)</f>
        <v>581</v>
      </c>
      <c r="D16" s="52">
        <f>SUM(D12:D15)</f>
        <v>361</v>
      </c>
      <c r="E16" s="53">
        <f>SUM(E12:E15)</f>
        <v>942</v>
      </c>
      <c r="F16" s="54">
        <f>SUM(F12:F15)</f>
        <v>649</v>
      </c>
      <c r="G16" s="52">
        <f>SUM(G12:G15)</f>
        <v>274</v>
      </c>
      <c r="H16" s="53">
        <f t="shared" si="0"/>
        <v>923</v>
      </c>
      <c r="I16" s="54">
        <f>SUM(I12:I15)</f>
        <v>60</v>
      </c>
      <c r="J16" s="52">
        <f>SUM(J12:J15)</f>
        <v>19</v>
      </c>
      <c r="K16" s="53">
        <f t="shared" si="1"/>
        <v>79</v>
      </c>
      <c r="L16" s="55">
        <f t="shared" si="2"/>
        <v>1002</v>
      </c>
      <c r="M16" s="54">
        <f t="shared" si="3"/>
        <v>1290</v>
      </c>
      <c r="N16" s="56">
        <f t="shared" si="3"/>
        <v>654</v>
      </c>
      <c r="O16" s="57">
        <f t="shared" si="4"/>
        <v>1944</v>
      </c>
    </row>
    <row r="17" spans="1:15" ht="13.5" thickBot="1">
      <c r="A17" s="128" t="s">
        <v>21</v>
      </c>
      <c r="B17" s="129"/>
      <c r="C17" s="58">
        <f aca="true" t="shared" si="5" ref="C17:O17">SUM(C16+C11)</f>
        <v>1456</v>
      </c>
      <c r="D17" s="59">
        <f t="shared" si="5"/>
        <v>381</v>
      </c>
      <c r="E17" s="60">
        <f t="shared" si="5"/>
        <v>1837</v>
      </c>
      <c r="F17" s="61">
        <f t="shared" si="5"/>
        <v>823</v>
      </c>
      <c r="G17" s="59">
        <f t="shared" si="5"/>
        <v>279</v>
      </c>
      <c r="H17" s="60">
        <f t="shared" si="5"/>
        <v>1102</v>
      </c>
      <c r="I17" s="61">
        <f t="shared" si="5"/>
        <v>103</v>
      </c>
      <c r="J17" s="59">
        <f t="shared" si="5"/>
        <v>20</v>
      </c>
      <c r="K17" s="60">
        <f t="shared" si="5"/>
        <v>123</v>
      </c>
      <c r="L17" s="62">
        <f t="shared" si="5"/>
        <v>1225</v>
      </c>
      <c r="M17" s="61">
        <f t="shared" si="5"/>
        <v>2382</v>
      </c>
      <c r="N17" s="63">
        <f t="shared" si="5"/>
        <v>680</v>
      </c>
      <c r="O17" s="64">
        <f t="shared" si="5"/>
        <v>3062</v>
      </c>
    </row>
    <row r="18" spans="3:15" ht="12.7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130" t="s">
        <v>46</v>
      </c>
      <c r="B19" s="130"/>
      <c r="C19" s="4"/>
      <c r="D19" s="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1" spans="1:3" ht="12.75">
      <c r="A21" s="4" t="s">
        <v>16</v>
      </c>
      <c r="B21"/>
      <c r="C21" s="10"/>
    </row>
  </sheetData>
  <sheetProtection/>
  <mergeCells count="11">
    <mergeCell ref="A1:E1"/>
    <mergeCell ref="A7:B8"/>
    <mergeCell ref="C7:E7"/>
    <mergeCell ref="F7:H7"/>
    <mergeCell ref="I7:K7"/>
    <mergeCell ref="L7:L8"/>
    <mergeCell ref="M7:O7"/>
    <mergeCell ref="A9:A11"/>
    <mergeCell ref="A12:A16"/>
    <mergeCell ref="A17:B17"/>
    <mergeCell ref="A19:B19"/>
  </mergeCells>
  <hyperlinks>
    <hyperlink ref="A21" location="Contents!A1" display="Go Back to Contents"/>
    <hyperlink ref="A19:B19" location="Definitions!A1" display="Notes, definitions and source"/>
  </hyperlinks>
  <printOptions horizontalCentered="1"/>
  <pageMargins left="0.45" right="0.45" top="0.75" bottom="0.75" header="0.3" footer="0.3"/>
  <pageSetup fitToHeight="1" fitToWidth="1" horizontalDpi="600" verticalDpi="600" orientation="landscape" scale="96" r:id="rId1"/>
  <ignoredErrors>
    <ignoredError sqref="E11:H1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O21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10.28125" style="5" customWidth="1"/>
    <col min="2" max="2" width="30.8515625" style="5" customWidth="1"/>
    <col min="3" max="5" width="6.8515625" style="5" customWidth="1"/>
    <col min="6" max="7" width="7.28125" style="5" customWidth="1"/>
    <col min="8" max="8" width="9.421875" style="5" bestFit="1" customWidth="1"/>
    <col min="9" max="10" width="7.140625" style="5" customWidth="1"/>
    <col min="11" max="11" width="8.7109375" style="5" customWidth="1"/>
    <col min="12" max="12" width="7.57421875" style="5" customWidth="1"/>
    <col min="13" max="15" width="6.57421875" style="5" customWidth="1"/>
    <col min="16" max="16384" width="9.140625" style="5" customWidth="1"/>
  </cols>
  <sheetData>
    <row r="1" spans="1:11" s="1" customFormat="1" ht="15.75">
      <c r="A1" s="131" t="s">
        <v>29</v>
      </c>
      <c r="B1" s="131"/>
      <c r="C1" s="131"/>
      <c r="D1" s="131"/>
      <c r="E1" s="131"/>
      <c r="F1" s="2"/>
      <c r="G1" s="2"/>
      <c r="H1" s="2"/>
      <c r="I1" s="2"/>
      <c r="J1" s="2"/>
      <c r="K1" s="2"/>
    </row>
    <row r="2" spans="1:3" s="22" customFormat="1" ht="15">
      <c r="A2" s="21" t="s">
        <v>28</v>
      </c>
      <c r="B2" s="21"/>
      <c r="C2" s="21"/>
    </row>
    <row r="3" spans="1:11" s="1" customFormat="1" ht="15.75">
      <c r="A3" s="16" t="s">
        <v>22</v>
      </c>
      <c r="B3" s="15"/>
      <c r="C3" s="15"/>
      <c r="D3" s="2"/>
      <c r="E3" s="2"/>
      <c r="F3" s="2"/>
      <c r="G3" s="2"/>
      <c r="H3" s="2"/>
      <c r="I3" s="2"/>
      <c r="J3" s="2"/>
      <c r="K3" s="2"/>
    </row>
    <row r="4" spans="1:11" s="1" customFormat="1" ht="15.75">
      <c r="A4" s="16" t="s">
        <v>23</v>
      </c>
      <c r="B4" s="15"/>
      <c r="C4" s="15"/>
      <c r="D4" s="2"/>
      <c r="E4" s="2"/>
      <c r="F4" s="2"/>
      <c r="G4" s="2"/>
      <c r="H4" s="2"/>
      <c r="I4" s="2"/>
      <c r="J4" s="2"/>
      <c r="K4" s="2"/>
    </row>
    <row r="5" spans="1:3" s="1" customFormat="1" ht="15.75">
      <c r="A5" s="16" t="s">
        <v>42</v>
      </c>
      <c r="B5" s="15"/>
      <c r="C5" s="15"/>
    </row>
    <row r="6" spans="1:3" s="1" customFormat="1" ht="16.5" thickBot="1">
      <c r="A6" s="16"/>
      <c r="B6" s="15"/>
      <c r="C6" s="15"/>
    </row>
    <row r="7" spans="1:15" ht="27.75" customHeight="1" thickBot="1">
      <c r="A7" s="132" t="s">
        <v>41</v>
      </c>
      <c r="B7" s="133"/>
      <c r="C7" s="121" t="s">
        <v>30</v>
      </c>
      <c r="D7" s="122"/>
      <c r="E7" s="123"/>
      <c r="F7" s="121" t="s">
        <v>31</v>
      </c>
      <c r="G7" s="122"/>
      <c r="H7" s="123"/>
      <c r="I7" s="121" t="s">
        <v>32</v>
      </c>
      <c r="J7" s="122"/>
      <c r="K7" s="123"/>
      <c r="L7" s="135" t="s">
        <v>33</v>
      </c>
      <c r="M7" s="121" t="s">
        <v>34</v>
      </c>
      <c r="N7" s="122"/>
      <c r="O7" s="123"/>
    </row>
    <row r="8" spans="1:15" ht="42.75" customHeight="1" thickBot="1">
      <c r="A8" s="134"/>
      <c r="B8" s="133"/>
      <c r="C8" s="43" t="s">
        <v>18</v>
      </c>
      <c r="D8" s="39" t="s">
        <v>19</v>
      </c>
      <c r="E8" s="40" t="s">
        <v>5</v>
      </c>
      <c r="F8" s="38" t="s">
        <v>18</v>
      </c>
      <c r="G8" s="39" t="s">
        <v>19</v>
      </c>
      <c r="H8" s="40" t="s">
        <v>6</v>
      </c>
      <c r="I8" s="38" t="s">
        <v>18</v>
      </c>
      <c r="J8" s="39" t="s">
        <v>19</v>
      </c>
      <c r="K8" s="40" t="s">
        <v>7</v>
      </c>
      <c r="L8" s="136"/>
      <c r="M8" s="38" t="s">
        <v>18</v>
      </c>
      <c r="N8" s="41" t="s">
        <v>19</v>
      </c>
      <c r="O8" s="42" t="s">
        <v>21</v>
      </c>
    </row>
    <row r="9" spans="1:15" ht="12.75">
      <c r="A9" s="124" t="s">
        <v>35</v>
      </c>
      <c r="B9" s="46" t="s">
        <v>0</v>
      </c>
      <c r="C9" s="44">
        <v>714</v>
      </c>
      <c r="D9" s="30">
        <v>14</v>
      </c>
      <c r="E9" s="31">
        <f>SUM(C9:D9)</f>
        <v>728</v>
      </c>
      <c r="F9" s="29">
        <v>170</v>
      </c>
      <c r="G9" s="30">
        <v>7</v>
      </c>
      <c r="H9" s="31">
        <f aca="true" t="shared" si="0" ref="H9:H16">SUM(F9:G9)</f>
        <v>177</v>
      </c>
      <c r="I9" s="29">
        <v>44</v>
      </c>
      <c r="J9" s="30">
        <v>1</v>
      </c>
      <c r="K9" s="31">
        <f aca="true" t="shared" si="1" ref="K9:K16">SUM(I9:J9)</f>
        <v>45</v>
      </c>
      <c r="L9" s="32">
        <f aca="true" t="shared" si="2" ref="L9:L16">K9+H9</f>
        <v>222</v>
      </c>
      <c r="M9" s="29">
        <f aca="true" t="shared" si="3" ref="M9:N16">I9+F9+C9</f>
        <v>928</v>
      </c>
      <c r="N9" s="33">
        <f t="shared" si="3"/>
        <v>22</v>
      </c>
      <c r="O9" s="35">
        <f aca="true" t="shared" si="4" ref="O9:O16">N9+M9</f>
        <v>950</v>
      </c>
    </row>
    <row r="10" spans="1:15" ht="12.75">
      <c r="A10" s="125"/>
      <c r="B10" s="47" t="s">
        <v>1</v>
      </c>
      <c r="C10" s="24">
        <v>130</v>
      </c>
      <c r="D10" s="8">
        <v>1</v>
      </c>
      <c r="E10" s="26">
        <f>SUM(C10:D10)</f>
        <v>131</v>
      </c>
      <c r="F10" s="25">
        <v>0</v>
      </c>
      <c r="G10" s="8">
        <v>0</v>
      </c>
      <c r="H10" s="26">
        <f t="shared" si="0"/>
        <v>0</v>
      </c>
      <c r="I10" s="25">
        <v>0</v>
      </c>
      <c r="J10" s="8">
        <v>0</v>
      </c>
      <c r="K10" s="26">
        <f t="shared" si="1"/>
        <v>0</v>
      </c>
      <c r="L10" s="28">
        <f t="shared" si="2"/>
        <v>0</v>
      </c>
      <c r="M10" s="25">
        <f t="shared" si="3"/>
        <v>130</v>
      </c>
      <c r="N10" s="34">
        <f t="shared" si="3"/>
        <v>1</v>
      </c>
      <c r="O10" s="36">
        <f t="shared" si="4"/>
        <v>131</v>
      </c>
    </row>
    <row r="11" spans="1:15" ht="15" customHeight="1" thickBot="1">
      <c r="A11" s="126"/>
      <c r="B11" s="50" t="s">
        <v>44</v>
      </c>
      <c r="C11" s="51">
        <f>SUM(C9:C10)</f>
        <v>844</v>
      </c>
      <c r="D11" s="52">
        <f>SUM(D9:D10)</f>
        <v>15</v>
      </c>
      <c r="E11" s="53">
        <f>SUM(E9:E10)</f>
        <v>859</v>
      </c>
      <c r="F11" s="54">
        <f>SUM(F9:F10)</f>
        <v>170</v>
      </c>
      <c r="G11" s="52">
        <f>SUM(G9:G10)</f>
        <v>7</v>
      </c>
      <c r="H11" s="53">
        <f t="shared" si="0"/>
        <v>177</v>
      </c>
      <c r="I11" s="54">
        <f>SUM(I9:I10)</f>
        <v>44</v>
      </c>
      <c r="J11" s="52">
        <f>SUM(J9:J10)</f>
        <v>1</v>
      </c>
      <c r="K11" s="53">
        <f t="shared" si="1"/>
        <v>45</v>
      </c>
      <c r="L11" s="55">
        <f t="shared" si="2"/>
        <v>222</v>
      </c>
      <c r="M11" s="54">
        <f t="shared" si="3"/>
        <v>1058</v>
      </c>
      <c r="N11" s="56">
        <f t="shared" si="3"/>
        <v>23</v>
      </c>
      <c r="O11" s="57">
        <f t="shared" si="4"/>
        <v>1081</v>
      </c>
    </row>
    <row r="12" spans="1:15" ht="12.75">
      <c r="A12" s="124" t="s">
        <v>36</v>
      </c>
      <c r="B12" s="48" t="s">
        <v>2</v>
      </c>
      <c r="C12" s="44">
        <v>169</v>
      </c>
      <c r="D12" s="30">
        <v>318</v>
      </c>
      <c r="E12" s="31">
        <f>SUM(C12:D12)</f>
        <v>487</v>
      </c>
      <c r="F12" s="29">
        <v>494</v>
      </c>
      <c r="G12" s="30">
        <v>258</v>
      </c>
      <c r="H12" s="31">
        <f t="shared" si="0"/>
        <v>752</v>
      </c>
      <c r="I12" s="29">
        <v>49</v>
      </c>
      <c r="J12" s="30">
        <v>16</v>
      </c>
      <c r="K12" s="31">
        <f t="shared" si="1"/>
        <v>65</v>
      </c>
      <c r="L12" s="32">
        <f t="shared" si="2"/>
        <v>817</v>
      </c>
      <c r="M12" s="29">
        <f t="shared" si="3"/>
        <v>712</v>
      </c>
      <c r="N12" s="33">
        <f t="shared" si="3"/>
        <v>592</v>
      </c>
      <c r="O12" s="35">
        <f t="shared" si="4"/>
        <v>1304</v>
      </c>
    </row>
    <row r="13" spans="1:15" ht="12.75">
      <c r="A13" s="125"/>
      <c r="B13" s="49" t="s">
        <v>3</v>
      </c>
      <c r="C13" s="24">
        <v>34</v>
      </c>
      <c r="D13" s="8">
        <v>9</v>
      </c>
      <c r="E13" s="26">
        <f>SUM(C13:D13)</f>
        <v>43</v>
      </c>
      <c r="F13" s="25">
        <v>19</v>
      </c>
      <c r="G13" s="8">
        <v>6</v>
      </c>
      <c r="H13" s="26">
        <f t="shared" si="0"/>
        <v>25</v>
      </c>
      <c r="I13" s="25">
        <v>1</v>
      </c>
      <c r="J13" s="8">
        <v>1</v>
      </c>
      <c r="K13" s="26">
        <f t="shared" si="1"/>
        <v>2</v>
      </c>
      <c r="L13" s="28">
        <f t="shared" si="2"/>
        <v>27</v>
      </c>
      <c r="M13" s="25">
        <f t="shared" si="3"/>
        <v>54</v>
      </c>
      <c r="N13" s="34">
        <f t="shared" si="3"/>
        <v>16</v>
      </c>
      <c r="O13" s="36">
        <f t="shared" si="4"/>
        <v>70</v>
      </c>
    </row>
    <row r="14" spans="1:15" ht="12.75">
      <c r="A14" s="125"/>
      <c r="B14" s="49" t="s">
        <v>4</v>
      </c>
      <c r="C14" s="24">
        <v>350</v>
      </c>
      <c r="D14" s="8">
        <v>28</v>
      </c>
      <c r="E14" s="26">
        <f>SUM(C14:D14)</f>
        <v>378</v>
      </c>
      <c r="F14" s="25">
        <v>126</v>
      </c>
      <c r="G14" s="8">
        <v>5</v>
      </c>
      <c r="H14" s="26">
        <f t="shared" si="0"/>
        <v>131</v>
      </c>
      <c r="I14" s="25">
        <v>5</v>
      </c>
      <c r="J14" s="8">
        <v>0</v>
      </c>
      <c r="K14" s="26">
        <f t="shared" si="1"/>
        <v>5</v>
      </c>
      <c r="L14" s="28">
        <f t="shared" si="2"/>
        <v>136</v>
      </c>
      <c r="M14" s="25">
        <f t="shared" si="3"/>
        <v>481</v>
      </c>
      <c r="N14" s="34">
        <f t="shared" si="3"/>
        <v>33</v>
      </c>
      <c r="O14" s="36">
        <f t="shared" si="4"/>
        <v>514</v>
      </c>
    </row>
    <row r="15" spans="1:15" ht="15" customHeight="1">
      <c r="A15" s="125"/>
      <c r="B15" s="47" t="s">
        <v>43</v>
      </c>
      <c r="C15" s="45">
        <v>38</v>
      </c>
      <c r="D15" s="9">
        <v>3</v>
      </c>
      <c r="E15" s="27">
        <f>SUM(C15:D15)</f>
        <v>41</v>
      </c>
      <c r="F15" s="25">
        <v>0</v>
      </c>
      <c r="G15" s="8">
        <v>0</v>
      </c>
      <c r="H15" s="26">
        <f t="shared" si="0"/>
        <v>0</v>
      </c>
      <c r="I15" s="25">
        <v>0</v>
      </c>
      <c r="J15" s="8">
        <v>0</v>
      </c>
      <c r="K15" s="26">
        <f t="shared" si="1"/>
        <v>0</v>
      </c>
      <c r="L15" s="28">
        <f t="shared" si="2"/>
        <v>0</v>
      </c>
      <c r="M15" s="25">
        <f t="shared" si="3"/>
        <v>38</v>
      </c>
      <c r="N15" s="34">
        <f t="shared" si="3"/>
        <v>3</v>
      </c>
      <c r="O15" s="36">
        <f t="shared" si="4"/>
        <v>41</v>
      </c>
    </row>
    <row r="16" spans="1:15" ht="15" customHeight="1" thickBot="1">
      <c r="A16" s="126"/>
      <c r="B16" s="50" t="s">
        <v>45</v>
      </c>
      <c r="C16" s="51">
        <f>SUM(C12:C15)</f>
        <v>591</v>
      </c>
      <c r="D16" s="52">
        <f>SUM(D12:D15)</f>
        <v>358</v>
      </c>
      <c r="E16" s="53">
        <f>SUM(E12:E15)</f>
        <v>949</v>
      </c>
      <c r="F16" s="54">
        <f>SUM(F12:F15)</f>
        <v>639</v>
      </c>
      <c r="G16" s="52">
        <f>SUM(G12:G15)</f>
        <v>269</v>
      </c>
      <c r="H16" s="53">
        <f t="shared" si="0"/>
        <v>908</v>
      </c>
      <c r="I16" s="54">
        <f>SUM(I12:I15)</f>
        <v>55</v>
      </c>
      <c r="J16" s="52">
        <f>SUM(J12:J15)</f>
        <v>17</v>
      </c>
      <c r="K16" s="53">
        <f t="shared" si="1"/>
        <v>72</v>
      </c>
      <c r="L16" s="55">
        <f t="shared" si="2"/>
        <v>980</v>
      </c>
      <c r="M16" s="54">
        <f t="shared" si="3"/>
        <v>1285</v>
      </c>
      <c r="N16" s="56">
        <f t="shared" si="3"/>
        <v>644</v>
      </c>
      <c r="O16" s="57">
        <f t="shared" si="4"/>
        <v>1929</v>
      </c>
    </row>
    <row r="17" spans="1:15" ht="13.5" thickBot="1">
      <c r="A17" s="128" t="s">
        <v>21</v>
      </c>
      <c r="B17" s="129"/>
      <c r="C17" s="58">
        <f aca="true" t="shared" si="5" ref="C17:O17">SUM(C16+C11)</f>
        <v>1435</v>
      </c>
      <c r="D17" s="59">
        <f t="shared" si="5"/>
        <v>373</v>
      </c>
      <c r="E17" s="60">
        <f t="shared" si="5"/>
        <v>1808</v>
      </c>
      <c r="F17" s="61">
        <f t="shared" si="5"/>
        <v>809</v>
      </c>
      <c r="G17" s="59">
        <f t="shared" si="5"/>
        <v>276</v>
      </c>
      <c r="H17" s="60">
        <f t="shared" si="5"/>
        <v>1085</v>
      </c>
      <c r="I17" s="61">
        <f t="shared" si="5"/>
        <v>99</v>
      </c>
      <c r="J17" s="59">
        <f t="shared" si="5"/>
        <v>18</v>
      </c>
      <c r="K17" s="60">
        <f t="shared" si="5"/>
        <v>117</v>
      </c>
      <c r="L17" s="62">
        <f t="shared" si="5"/>
        <v>1202</v>
      </c>
      <c r="M17" s="61">
        <f t="shared" si="5"/>
        <v>2343</v>
      </c>
      <c r="N17" s="63">
        <f t="shared" si="5"/>
        <v>667</v>
      </c>
      <c r="O17" s="64">
        <f t="shared" si="5"/>
        <v>3010</v>
      </c>
    </row>
    <row r="18" spans="3:15" ht="12.7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130" t="s">
        <v>46</v>
      </c>
      <c r="B19" s="130"/>
      <c r="C19" s="4"/>
      <c r="D19" s="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1" spans="1:3" ht="12.75">
      <c r="A21" s="4" t="s">
        <v>16</v>
      </c>
      <c r="B21"/>
      <c r="C21" s="10"/>
    </row>
  </sheetData>
  <sheetProtection/>
  <mergeCells count="11">
    <mergeCell ref="A1:E1"/>
    <mergeCell ref="C7:E7"/>
    <mergeCell ref="F7:H7"/>
    <mergeCell ref="I7:K7"/>
    <mergeCell ref="L7:L8"/>
    <mergeCell ref="A7:B8"/>
    <mergeCell ref="M7:O7"/>
    <mergeCell ref="A9:A11"/>
    <mergeCell ref="A12:A16"/>
    <mergeCell ref="A17:B17"/>
    <mergeCell ref="A19:B19"/>
  </mergeCells>
  <hyperlinks>
    <hyperlink ref="A21" location="Contents!A1" display="Go Back to Contents"/>
    <hyperlink ref="A19:B19" location="Definitions!A1" display="Notes, definitions and source"/>
  </hyperlinks>
  <printOptions horizontalCentered="1"/>
  <pageMargins left="0.45" right="0.45" top="0.75" bottom="0.75" header="0.3" footer="0.3"/>
  <pageSetup fitToHeight="1" fitToWidth="1" horizontalDpi="600" verticalDpi="600" orientation="landscape" scale="96" r:id="rId1"/>
  <ignoredErrors>
    <ignoredError sqref="E11:H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Wilson</dc:creator>
  <cp:keywords/>
  <dc:description/>
  <cp:lastModifiedBy>Deborah Wilson </cp:lastModifiedBy>
  <cp:lastPrinted>2017-11-28T20:40:20Z</cp:lastPrinted>
  <dcterms:created xsi:type="dcterms:W3CDTF">2006-05-23T20:07:51Z</dcterms:created>
  <dcterms:modified xsi:type="dcterms:W3CDTF">2019-01-28T20:21:20Z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