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85" windowHeight="11775" activeTab="0"/>
  </bookViews>
  <sheets>
    <sheet name="Contents" sheetId="1" r:id="rId1"/>
    <sheet name="Classified" sheetId="2" r:id="rId2"/>
    <sheet name="Non-Classified" sheetId="3" r:id="rId3"/>
    <sheet name="Grad_Asst" sheetId="4" r:id="rId4"/>
    <sheet name="Definitions" sheetId="5" r:id="rId5"/>
  </sheets>
  <definedNames>
    <definedName name="_xlnm.Print_Area" localSheetId="1">'Classified'!$A$1:$W$27</definedName>
    <definedName name="_xlnm.Print_Area" localSheetId="4">'Definitions'!$A$1:$J$26</definedName>
    <definedName name="_xlnm.Print_Area" localSheetId="3">'Grad_Asst'!$A$1:$W$16</definedName>
    <definedName name="_xlnm.Print_Area" localSheetId="2">'Non-Classified'!$A$1:$W$26</definedName>
  </definedNames>
  <calcPr fullCalcOnLoad="1"/>
</workbook>
</file>

<file path=xl/sharedStrings.xml><?xml version="1.0" encoding="utf-8"?>
<sst xmlns="http://schemas.openxmlformats.org/spreadsheetml/2006/main" count="89" uniqueCount="28">
  <si>
    <t>General University</t>
  </si>
  <si>
    <t xml:space="preserve">FT </t>
  </si>
  <si>
    <t xml:space="preserve">PT </t>
  </si>
  <si>
    <t>Graduate Assistants</t>
  </si>
  <si>
    <t>Contents</t>
  </si>
  <si>
    <t>Classified</t>
  </si>
  <si>
    <t>Non-Classified Staff</t>
  </si>
  <si>
    <t>Definitions</t>
  </si>
  <si>
    <t>Distribution of Classified Staff</t>
  </si>
  <si>
    <t>By Status</t>
  </si>
  <si>
    <t>General University &amp; Robert C. Byrd Health Sciences Center</t>
  </si>
  <si>
    <t>West Virginia University - Main Campus</t>
  </si>
  <si>
    <t>Distribution of Non-Classified Staff</t>
  </si>
  <si>
    <t>Distribution of Graduate Assistants</t>
  </si>
  <si>
    <t>Distribution of Classified Staff, Graduate Assistants &amp; Non-Classified Staff</t>
  </si>
  <si>
    <t>Click on Title below</t>
  </si>
  <si>
    <t>Total</t>
  </si>
  <si>
    <t>Notes, definitions, and sources</t>
  </si>
  <si>
    <t>HSC</t>
  </si>
  <si>
    <t>Pharm / Nursing</t>
  </si>
  <si>
    <t>Pharm /
Nursing</t>
  </si>
  <si>
    <t>Med / Dent</t>
  </si>
  <si>
    <t>University Total</t>
  </si>
  <si>
    <r>
      <rPr>
        <b/>
        <i/>
        <sz val="10"/>
        <rFont val="Arial"/>
        <family val="2"/>
      </rPr>
      <t>Note:</t>
    </r>
    <r>
      <rPr>
        <sz val="10"/>
        <rFont val="Arial"/>
        <family val="2"/>
      </rPr>
      <t xml:space="preserve"> All Graduate Assistants are part-time.</t>
    </r>
  </si>
  <si>
    <t>Source: Census Personnel Workfile</t>
  </si>
  <si>
    <t>N:\PlanningTreasuryOps\Common\Planning\IDEAS Dashboard Queries\7.B-Distribution of CL Staff by Status.dis</t>
  </si>
  <si>
    <t>CL_Dis_Status_F99-15-WB.xls</t>
  </si>
  <si>
    <t>Fall 1999 - Fall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</si>
</sst>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48"/>
      <name val="Arial"/>
      <family val="2"/>
    </font>
    <font>
      <sz val="10"/>
      <color indexed="4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53" applyFont="1" applyAlignment="1" applyProtection="1">
      <alignment/>
      <protection/>
    </xf>
    <xf numFmtId="37" fontId="0" fillId="0" borderId="10" xfId="0" applyNumberFormat="1" applyFont="1" applyBorder="1" applyAlignment="1">
      <alignment horizontal="center" vertical="center"/>
    </xf>
    <xf numFmtId="37" fontId="0" fillId="0" borderId="11" xfId="0" applyNumberFormat="1" applyFont="1" applyBorder="1" applyAlignment="1">
      <alignment horizontal="center" vertical="center"/>
    </xf>
    <xf numFmtId="37" fontId="0" fillId="0" borderId="12" xfId="0" applyNumberFormat="1" applyFont="1" applyBorder="1" applyAlignment="1">
      <alignment horizontal="center" vertical="center"/>
    </xf>
    <xf numFmtId="37" fontId="0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14" xfId="0" applyNumberFormat="1" applyFont="1" applyBorder="1" applyAlignment="1">
      <alignment horizontal="center" vertical="center"/>
    </xf>
    <xf numFmtId="37" fontId="0" fillId="0" borderId="15" xfId="0" applyNumberFormat="1" applyFont="1" applyBorder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53" applyFill="1" applyAlignment="1" applyProtection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7" fontId="5" fillId="0" borderId="15" xfId="0" applyNumberFormat="1" applyFont="1" applyFill="1" applyBorder="1" applyAlignment="1">
      <alignment horizontal="center" vertical="center"/>
    </xf>
    <xf numFmtId="37" fontId="5" fillId="0" borderId="11" xfId="0" applyNumberFormat="1" applyFont="1" applyFill="1" applyBorder="1" applyAlignment="1">
      <alignment horizontal="center" vertical="center"/>
    </xf>
    <xf numFmtId="37" fontId="5" fillId="0" borderId="13" xfId="0" applyNumberFormat="1" applyFont="1" applyFill="1" applyBorder="1" applyAlignment="1">
      <alignment horizontal="center" vertical="center"/>
    </xf>
    <xf numFmtId="37" fontId="5" fillId="0" borderId="21" xfId="0" applyNumberFormat="1" applyFont="1" applyFill="1" applyBorder="1" applyAlignment="1">
      <alignment horizontal="center" vertical="center"/>
    </xf>
    <xf numFmtId="37" fontId="5" fillId="0" borderId="2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 wrapText="1"/>
    </xf>
    <xf numFmtId="37" fontId="5" fillId="0" borderId="23" xfId="0" applyNumberFormat="1" applyFont="1" applyFill="1" applyBorder="1" applyAlignment="1">
      <alignment horizontal="center" vertical="center"/>
    </xf>
    <xf numFmtId="0" fontId="6" fillId="0" borderId="0" xfId="53" applyAlignment="1" applyProtection="1">
      <alignment/>
      <protection/>
    </xf>
    <xf numFmtId="37" fontId="5" fillId="22" borderId="24" xfId="0" applyNumberFormat="1" applyFont="1" applyFill="1" applyBorder="1" applyAlignment="1">
      <alignment horizontal="center" vertical="center"/>
    </xf>
    <xf numFmtId="37" fontId="5" fillId="22" borderId="25" xfId="0" applyNumberFormat="1" applyFont="1" applyFill="1" applyBorder="1" applyAlignment="1">
      <alignment horizontal="center" vertical="center"/>
    </xf>
    <xf numFmtId="3" fontId="5" fillId="22" borderId="25" xfId="0" applyNumberFormat="1" applyFont="1" applyFill="1" applyBorder="1" applyAlignment="1">
      <alignment horizontal="center" vertical="center" wrapText="1"/>
    </xf>
    <xf numFmtId="37" fontId="5" fillId="22" borderId="26" xfId="0" applyNumberFormat="1" applyFont="1" applyFill="1" applyBorder="1" applyAlignment="1">
      <alignment horizontal="center" vertical="center"/>
    </xf>
    <xf numFmtId="0" fontId="5" fillId="22" borderId="27" xfId="0" applyFont="1" applyFill="1" applyBorder="1" applyAlignment="1">
      <alignment horizontal="center" vertical="center" wrapText="1"/>
    </xf>
    <xf numFmtId="0" fontId="5" fillId="22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29" xfId="53" applyFont="1" applyFill="1" applyBorder="1" applyAlignment="1" applyProtection="1">
      <alignment horizontal="center" vertical="center"/>
      <protection/>
    </xf>
    <xf numFmtId="0" fontId="5" fillId="0" borderId="30" xfId="53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5" fillId="0" borderId="34" xfId="53" applyFont="1" applyFill="1" applyBorder="1" applyAlignment="1" applyProtection="1">
      <alignment horizontal="center" vertical="center"/>
      <protection/>
    </xf>
    <xf numFmtId="0" fontId="5" fillId="0" borderId="35" xfId="53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6" fillId="0" borderId="0" xfId="53" applyAlignment="1" applyProtection="1">
      <alignment/>
      <protection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textRotation="90" wrapText="1"/>
    </xf>
    <xf numFmtId="0" fontId="4" fillId="33" borderId="45" xfId="0" applyFont="1" applyFill="1" applyBorder="1" applyAlignment="1">
      <alignment horizontal="center" vertical="center" textRotation="90" wrapText="1"/>
    </xf>
    <xf numFmtId="0" fontId="4" fillId="33" borderId="46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5" fillId="22" borderId="47" xfId="0" applyFont="1" applyFill="1" applyBorder="1" applyAlignment="1">
      <alignment horizontal="center" vertical="center" wrapText="1"/>
    </xf>
    <xf numFmtId="0" fontId="5" fillId="22" borderId="25" xfId="0" applyFont="1" applyFill="1" applyBorder="1" applyAlignment="1">
      <alignment horizontal="center" vertical="center" wrapText="1"/>
    </xf>
    <xf numFmtId="0" fontId="5" fillId="22" borderId="26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textRotation="90" wrapText="1"/>
    </xf>
    <xf numFmtId="0" fontId="4" fillId="33" borderId="4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1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6.00390625" style="34" customWidth="1"/>
    <col min="2" max="3" width="15.8515625" style="34" customWidth="1"/>
    <col min="4" max="16384" width="9.140625" style="34" customWidth="1"/>
  </cols>
  <sheetData>
    <row r="1" spans="1:7" ht="15.75">
      <c r="A1" s="57" t="s">
        <v>11</v>
      </c>
      <c r="B1" s="57"/>
      <c r="C1" s="57"/>
      <c r="D1" s="57"/>
      <c r="E1" s="40"/>
      <c r="F1" s="40"/>
      <c r="G1" s="40"/>
    </row>
    <row r="2" s="32" customFormat="1" ht="15">
      <c r="A2" s="31" t="s">
        <v>14</v>
      </c>
    </row>
    <row r="3" spans="1:7" ht="15">
      <c r="A3" s="33" t="s">
        <v>9</v>
      </c>
      <c r="C3" s="40"/>
      <c r="D3" s="40"/>
      <c r="E3" s="40"/>
      <c r="F3" s="40"/>
      <c r="G3" s="40"/>
    </row>
    <row r="4" spans="1:7" ht="15">
      <c r="A4" s="33" t="s">
        <v>10</v>
      </c>
      <c r="C4" s="40"/>
      <c r="D4" s="40"/>
      <c r="E4" s="40"/>
      <c r="F4" s="40"/>
      <c r="G4" s="40"/>
    </row>
    <row r="5" spans="1:7" ht="15">
      <c r="A5" s="33" t="s">
        <v>27</v>
      </c>
      <c r="C5" s="40"/>
      <c r="D5" s="40"/>
      <c r="E5" s="40"/>
      <c r="F5" s="40"/>
      <c r="G5" s="40"/>
    </row>
    <row r="6" ht="12.75">
      <c r="B6" s="33"/>
    </row>
    <row r="7" ht="12.75">
      <c r="B7" s="33"/>
    </row>
    <row r="8" spans="2:3" ht="15" thickBot="1">
      <c r="B8" s="60" t="s">
        <v>15</v>
      </c>
      <c r="C8" s="60"/>
    </row>
    <row r="9" spans="2:3" ht="15" customHeight="1" thickBot="1">
      <c r="B9" s="61" t="s">
        <v>4</v>
      </c>
      <c r="C9" s="62"/>
    </row>
    <row r="10" spans="2:4" ht="15" customHeight="1">
      <c r="B10" s="63" t="s">
        <v>5</v>
      </c>
      <c r="C10" s="64"/>
      <c r="D10" s="33"/>
    </row>
    <row r="11" spans="2:4" ht="15" customHeight="1">
      <c r="B11" s="63" t="s">
        <v>6</v>
      </c>
      <c r="C11" s="64"/>
      <c r="D11" s="33"/>
    </row>
    <row r="12" spans="2:4" ht="15" customHeight="1">
      <c r="B12" s="63" t="s">
        <v>3</v>
      </c>
      <c r="C12" s="64"/>
      <c r="D12" s="33"/>
    </row>
    <row r="13" spans="2:4" ht="15" customHeight="1" thickBot="1">
      <c r="B13" s="58" t="s">
        <v>7</v>
      </c>
      <c r="C13" s="59"/>
      <c r="D13" s="33"/>
    </row>
  </sheetData>
  <sheetProtection/>
  <mergeCells count="7">
    <mergeCell ref="A1:D1"/>
    <mergeCell ref="B13:C13"/>
    <mergeCell ref="B8:C8"/>
    <mergeCell ref="B9:C9"/>
    <mergeCell ref="B10:C10"/>
    <mergeCell ref="B12:C12"/>
    <mergeCell ref="B11:C11"/>
  </mergeCells>
  <hyperlinks>
    <hyperlink ref="B10" location="Classified!A1" display="Classified"/>
    <hyperlink ref="B12" location="Grad_Asst!A1" display="Grad_Assist"/>
    <hyperlink ref="B11" location="'Non-Classified'!A1" display="Non-Classified"/>
    <hyperlink ref="B13" location="Definitions!A1" display="Definitions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W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8.7109375" style="0" customWidth="1"/>
    <col min="4" max="16" width="6.140625" style="0" bestFit="1" customWidth="1"/>
    <col min="17" max="17" width="5.57421875" style="0" bestFit="1" customWidth="1"/>
    <col min="18" max="23" width="6.140625" style="0" bestFit="1" customWidth="1"/>
  </cols>
  <sheetData>
    <row r="1" spans="1:21" ht="15.7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4"/>
      <c r="O1" s="1"/>
      <c r="P1" s="1"/>
      <c r="Q1" s="1"/>
      <c r="R1" s="1"/>
      <c r="S1" s="1"/>
      <c r="T1" s="1"/>
      <c r="U1" s="1"/>
    </row>
    <row r="2" spans="1:2" s="16" customFormat="1" ht="15">
      <c r="A2" s="15" t="s">
        <v>8</v>
      </c>
      <c r="B2" s="15"/>
    </row>
    <row r="3" spans="1:21" ht="15">
      <c r="A3" s="2" t="s">
        <v>9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2" t="s">
        <v>10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 s="2" t="s">
        <v>27</v>
      </c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" ht="12.75">
      <c r="A6" s="2"/>
      <c r="B6" s="2"/>
    </row>
    <row r="7" spans="1:23" ht="13.5" thickBot="1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5" customHeight="1" thickBot="1">
      <c r="A8" s="65"/>
      <c r="B8" s="66"/>
      <c r="C8" s="67"/>
      <c r="D8" s="27">
        <v>2018</v>
      </c>
      <c r="E8" s="27">
        <v>2017</v>
      </c>
      <c r="F8" s="27">
        <v>2016</v>
      </c>
      <c r="G8" s="27">
        <v>2015</v>
      </c>
      <c r="H8" s="27">
        <v>2014</v>
      </c>
      <c r="I8" s="27">
        <v>2013</v>
      </c>
      <c r="J8" s="27">
        <v>2012</v>
      </c>
      <c r="K8" s="27">
        <v>2011</v>
      </c>
      <c r="L8" s="27">
        <v>2010</v>
      </c>
      <c r="M8" s="28">
        <v>2009</v>
      </c>
      <c r="N8" s="27">
        <v>2008</v>
      </c>
      <c r="O8" s="28">
        <v>2007</v>
      </c>
      <c r="P8" s="27">
        <v>2006</v>
      </c>
      <c r="Q8" s="28">
        <v>2005</v>
      </c>
      <c r="R8" s="27">
        <v>2004</v>
      </c>
      <c r="S8" s="28">
        <v>2003</v>
      </c>
      <c r="T8" s="27">
        <v>2002</v>
      </c>
      <c r="U8" s="28">
        <v>2001</v>
      </c>
      <c r="V8" s="27">
        <v>2000</v>
      </c>
      <c r="W8" s="29">
        <v>1999</v>
      </c>
    </row>
    <row r="9" spans="1:23" ht="12.75" customHeight="1">
      <c r="A9" s="68" t="s">
        <v>0</v>
      </c>
      <c r="B9" s="75"/>
      <c r="C9" s="25" t="s">
        <v>1</v>
      </c>
      <c r="D9" s="19">
        <v>1376</v>
      </c>
      <c r="E9" s="19">
        <v>1612</v>
      </c>
      <c r="F9" s="19">
        <v>1799</v>
      </c>
      <c r="G9" s="19">
        <v>1885</v>
      </c>
      <c r="H9" s="19">
        <v>1885</v>
      </c>
      <c r="I9" s="19">
        <v>2014</v>
      </c>
      <c r="J9" s="19">
        <v>2062</v>
      </c>
      <c r="K9" s="19">
        <v>2055</v>
      </c>
      <c r="L9" s="19">
        <v>2081</v>
      </c>
      <c r="M9" s="20">
        <v>2112</v>
      </c>
      <c r="N9" s="20">
        <v>2010</v>
      </c>
      <c r="O9" s="20">
        <v>2050</v>
      </c>
      <c r="P9" s="20">
        <v>2058</v>
      </c>
      <c r="Q9" s="12">
        <v>2038</v>
      </c>
      <c r="R9" s="20">
        <v>2007</v>
      </c>
      <c r="S9" s="20">
        <v>2030</v>
      </c>
      <c r="T9" s="20">
        <v>2087</v>
      </c>
      <c r="U9" s="20">
        <v>2073</v>
      </c>
      <c r="V9" s="20">
        <v>2064</v>
      </c>
      <c r="W9" s="21">
        <v>2080</v>
      </c>
    </row>
    <row r="10" spans="1:23" ht="12.75">
      <c r="A10" s="70"/>
      <c r="B10" s="76"/>
      <c r="C10" s="26" t="s">
        <v>2</v>
      </c>
      <c r="D10" s="22">
        <v>60</v>
      </c>
      <c r="E10" s="22">
        <v>76</v>
      </c>
      <c r="F10" s="22">
        <v>89</v>
      </c>
      <c r="G10" s="22">
        <v>85</v>
      </c>
      <c r="H10" s="22">
        <v>98</v>
      </c>
      <c r="I10" s="22">
        <v>105</v>
      </c>
      <c r="J10" s="22">
        <v>113</v>
      </c>
      <c r="K10" s="22">
        <v>108</v>
      </c>
      <c r="L10" s="22">
        <v>116</v>
      </c>
      <c r="M10" s="23">
        <v>122</v>
      </c>
      <c r="N10" s="23">
        <v>116</v>
      </c>
      <c r="O10" s="23">
        <v>111</v>
      </c>
      <c r="P10" s="23">
        <v>100</v>
      </c>
      <c r="Q10" s="13">
        <v>106</v>
      </c>
      <c r="R10" s="23">
        <v>124</v>
      </c>
      <c r="S10" s="23">
        <v>128</v>
      </c>
      <c r="T10" s="23">
        <v>149</v>
      </c>
      <c r="U10" s="23">
        <v>153</v>
      </c>
      <c r="V10" s="23">
        <v>425</v>
      </c>
      <c r="W10" s="24">
        <v>173</v>
      </c>
    </row>
    <row r="11" spans="1:23" ht="13.5" customHeight="1" thickBot="1">
      <c r="A11" s="72"/>
      <c r="B11" s="77"/>
      <c r="C11" s="53" t="s">
        <v>16</v>
      </c>
      <c r="D11" s="49">
        <f aca="true" t="shared" si="0" ref="D11:I11">D10+D9</f>
        <v>1436</v>
      </c>
      <c r="E11" s="49">
        <f t="shared" si="0"/>
        <v>1688</v>
      </c>
      <c r="F11" s="49">
        <f t="shared" si="0"/>
        <v>1888</v>
      </c>
      <c r="G11" s="49">
        <f t="shared" si="0"/>
        <v>1970</v>
      </c>
      <c r="H11" s="49">
        <f t="shared" si="0"/>
        <v>1983</v>
      </c>
      <c r="I11" s="49">
        <f t="shared" si="0"/>
        <v>2119</v>
      </c>
      <c r="J11" s="49">
        <f aca="true" t="shared" si="1" ref="J11:P11">J10+J9</f>
        <v>2175</v>
      </c>
      <c r="K11" s="49">
        <f>K10+K9</f>
        <v>2163</v>
      </c>
      <c r="L11" s="49">
        <f t="shared" si="1"/>
        <v>2197</v>
      </c>
      <c r="M11" s="50">
        <f t="shared" si="1"/>
        <v>2234</v>
      </c>
      <c r="N11" s="50">
        <f t="shared" si="1"/>
        <v>2126</v>
      </c>
      <c r="O11" s="50">
        <f t="shared" si="1"/>
        <v>2161</v>
      </c>
      <c r="P11" s="50">
        <f t="shared" si="1"/>
        <v>2158</v>
      </c>
      <c r="Q11" s="51">
        <v>2144</v>
      </c>
      <c r="R11" s="50">
        <v>2131</v>
      </c>
      <c r="S11" s="50">
        <v>2158</v>
      </c>
      <c r="T11" s="50">
        <v>2236</v>
      </c>
      <c r="U11" s="50">
        <v>2226</v>
      </c>
      <c r="V11" s="50">
        <v>2489</v>
      </c>
      <c r="W11" s="52">
        <v>2253</v>
      </c>
    </row>
    <row r="12" spans="1:23" ht="12.75" customHeight="1">
      <c r="A12" s="81" t="s">
        <v>18</v>
      </c>
      <c r="B12" s="78" t="s">
        <v>21</v>
      </c>
      <c r="C12" s="25" t="s">
        <v>1</v>
      </c>
      <c r="D12" s="19">
        <v>299</v>
      </c>
      <c r="E12" s="19">
        <v>322</v>
      </c>
      <c r="F12" s="19">
        <v>340</v>
      </c>
      <c r="G12" s="19">
        <v>378</v>
      </c>
      <c r="H12" s="19">
        <v>377</v>
      </c>
      <c r="I12" s="19">
        <v>438</v>
      </c>
      <c r="J12" s="19">
        <v>439</v>
      </c>
      <c r="K12" s="19">
        <v>438</v>
      </c>
      <c r="L12" s="19">
        <v>470</v>
      </c>
      <c r="M12" s="20">
        <v>482</v>
      </c>
      <c r="N12" s="20">
        <v>489</v>
      </c>
      <c r="O12" s="20">
        <v>491</v>
      </c>
      <c r="P12" s="20">
        <v>523</v>
      </c>
      <c r="Q12" s="12">
        <v>557</v>
      </c>
      <c r="R12" s="20">
        <v>551</v>
      </c>
      <c r="S12" s="20">
        <v>562</v>
      </c>
      <c r="T12" s="20">
        <v>580</v>
      </c>
      <c r="U12" s="20">
        <v>572</v>
      </c>
      <c r="V12" s="20">
        <v>576</v>
      </c>
      <c r="W12" s="21">
        <v>611</v>
      </c>
    </row>
    <row r="13" spans="1:23" ht="12.75">
      <c r="A13" s="82"/>
      <c r="B13" s="79"/>
      <c r="C13" s="26" t="s">
        <v>2</v>
      </c>
      <c r="D13" s="22">
        <v>26</v>
      </c>
      <c r="E13" s="22">
        <v>26</v>
      </c>
      <c r="F13" s="22">
        <v>28</v>
      </c>
      <c r="G13" s="22">
        <v>34</v>
      </c>
      <c r="H13" s="22">
        <v>30</v>
      </c>
      <c r="I13" s="22">
        <v>39</v>
      </c>
      <c r="J13" s="22">
        <v>32</v>
      </c>
      <c r="K13" s="22">
        <v>29</v>
      </c>
      <c r="L13" s="22">
        <v>22</v>
      </c>
      <c r="M13" s="23">
        <v>31</v>
      </c>
      <c r="N13" s="23">
        <v>38</v>
      </c>
      <c r="O13" s="23">
        <v>40</v>
      </c>
      <c r="P13" s="23">
        <v>52</v>
      </c>
      <c r="Q13" s="13">
        <v>56</v>
      </c>
      <c r="R13" s="23">
        <v>66</v>
      </c>
      <c r="S13" s="23">
        <v>60</v>
      </c>
      <c r="T13" s="23">
        <v>64</v>
      </c>
      <c r="U13" s="23">
        <v>61</v>
      </c>
      <c r="V13" s="23">
        <v>45</v>
      </c>
      <c r="W13" s="24">
        <v>68</v>
      </c>
    </row>
    <row r="14" spans="1:23" ht="13.5" thickBot="1">
      <c r="A14" s="82"/>
      <c r="B14" s="80"/>
      <c r="C14" s="53" t="s">
        <v>16</v>
      </c>
      <c r="D14" s="49">
        <f aca="true" t="shared" si="2" ref="D14:I14">D13+D12</f>
        <v>325</v>
      </c>
      <c r="E14" s="49">
        <f t="shared" si="2"/>
        <v>348</v>
      </c>
      <c r="F14" s="49">
        <f t="shared" si="2"/>
        <v>368</v>
      </c>
      <c r="G14" s="49">
        <f t="shared" si="2"/>
        <v>412</v>
      </c>
      <c r="H14" s="49">
        <f t="shared" si="2"/>
        <v>407</v>
      </c>
      <c r="I14" s="49">
        <f t="shared" si="2"/>
        <v>477</v>
      </c>
      <c r="J14" s="49">
        <f aca="true" t="shared" si="3" ref="J14:P14">J13+J12</f>
        <v>471</v>
      </c>
      <c r="K14" s="49">
        <f>K13+K12</f>
        <v>467</v>
      </c>
      <c r="L14" s="49">
        <f t="shared" si="3"/>
        <v>492</v>
      </c>
      <c r="M14" s="50">
        <f t="shared" si="3"/>
        <v>513</v>
      </c>
      <c r="N14" s="50">
        <f t="shared" si="3"/>
        <v>527</v>
      </c>
      <c r="O14" s="50">
        <f t="shared" si="3"/>
        <v>531</v>
      </c>
      <c r="P14" s="50">
        <f t="shared" si="3"/>
        <v>575</v>
      </c>
      <c r="Q14" s="51">
        <v>613</v>
      </c>
      <c r="R14" s="50">
        <v>617</v>
      </c>
      <c r="S14" s="50">
        <v>622</v>
      </c>
      <c r="T14" s="50">
        <v>644</v>
      </c>
      <c r="U14" s="50">
        <v>633</v>
      </c>
      <c r="V14" s="50">
        <v>621</v>
      </c>
      <c r="W14" s="52">
        <v>679</v>
      </c>
    </row>
    <row r="15" spans="1:23" ht="12.75" customHeight="1">
      <c r="A15" s="82"/>
      <c r="B15" s="78" t="s">
        <v>20</v>
      </c>
      <c r="C15" s="25" t="s">
        <v>1</v>
      </c>
      <c r="D15" s="19">
        <v>23</v>
      </c>
      <c r="E15" s="19">
        <v>30</v>
      </c>
      <c r="F15" s="19">
        <v>31</v>
      </c>
      <c r="G15" s="19">
        <v>30</v>
      </c>
      <c r="H15" s="19">
        <v>27</v>
      </c>
      <c r="I15" s="19">
        <v>29</v>
      </c>
      <c r="J15" s="19">
        <v>30</v>
      </c>
      <c r="K15" s="19">
        <v>30</v>
      </c>
      <c r="L15" s="19">
        <v>25</v>
      </c>
      <c r="M15" s="20">
        <v>28</v>
      </c>
      <c r="N15" s="20">
        <v>26</v>
      </c>
      <c r="O15" s="20">
        <v>30</v>
      </c>
      <c r="P15" s="20">
        <v>31</v>
      </c>
      <c r="Q15" s="12">
        <v>31</v>
      </c>
      <c r="R15" s="20">
        <v>29</v>
      </c>
      <c r="S15" s="20">
        <v>29</v>
      </c>
      <c r="T15" s="20">
        <v>26</v>
      </c>
      <c r="U15" s="20">
        <v>29</v>
      </c>
      <c r="V15" s="20">
        <v>27</v>
      </c>
      <c r="W15" s="21">
        <v>33</v>
      </c>
    </row>
    <row r="16" spans="1:23" ht="12.75">
      <c r="A16" s="82"/>
      <c r="B16" s="79"/>
      <c r="C16" s="26" t="s">
        <v>2</v>
      </c>
      <c r="D16" s="22">
        <v>4</v>
      </c>
      <c r="E16" s="22">
        <v>4</v>
      </c>
      <c r="F16" s="22">
        <v>4</v>
      </c>
      <c r="G16" s="22">
        <v>4</v>
      </c>
      <c r="H16" s="22">
        <v>5</v>
      </c>
      <c r="I16" s="22">
        <v>5</v>
      </c>
      <c r="J16" s="22">
        <v>5</v>
      </c>
      <c r="K16" s="22">
        <v>4</v>
      </c>
      <c r="L16" s="22">
        <v>6</v>
      </c>
      <c r="M16" s="23">
        <v>3</v>
      </c>
      <c r="N16" s="23">
        <v>4</v>
      </c>
      <c r="O16" s="23">
        <v>3</v>
      </c>
      <c r="P16" s="23">
        <v>6</v>
      </c>
      <c r="Q16" s="13">
        <v>6</v>
      </c>
      <c r="R16" s="23">
        <v>4</v>
      </c>
      <c r="S16" s="23">
        <v>5</v>
      </c>
      <c r="T16" s="23">
        <v>4</v>
      </c>
      <c r="U16" s="23">
        <v>5</v>
      </c>
      <c r="V16" s="23">
        <v>4</v>
      </c>
      <c r="W16" s="24">
        <v>8</v>
      </c>
    </row>
    <row r="17" spans="1:23" ht="13.5" thickBot="1">
      <c r="A17" s="82"/>
      <c r="B17" s="80"/>
      <c r="C17" s="53" t="s">
        <v>16</v>
      </c>
      <c r="D17" s="49">
        <f aca="true" t="shared" si="4" ref="D17:I17">D16+D15</f>
        <v>27</v>
      </c>
      <c r="E17" s="49">
        <f t="shared" si="4"/>
        <v>34</v>
      </c>
      <c r="F17" s="49">
        <f t="shared" si="4"/>
        <v>35</v>
      </c>
      <c r="G17" s="49">
        <f t="shared" si="4"/>
        <v>34</v>
      </c>
      <c r="H17" s="49">
        <f t="shared" si="4"/>
        <v>32</v>
      </c>
      <c r="I17" s="49">
        <f t="shared" si="4"/>
        <v>34</v>
      </c>
      <c r="J17" s="49">
        <f aca="true" t="shared" si="5" ref="J17:P17">J16+J15</f>
        <v>35</v>
      </c>
      <c r="K17" s="49">
        <f>K16+K15</f>
        <v>34</v>
      </c>
      <c r="L17" s="49">
        <f t="shared" si="5"/>
        <v>31</v>
      </c>
      <c r="M17" s="50">
        <f t="shared" si="5"/>
        <v>31</v>
      </c>
      <c r="N17" s="50">
        <f t="shared" si="5"/>
        <v>30</v>
      </c>
      <c r="O17" s="50">
        <f t="shared" si="5"/>
        <v>33</v>
      </c>
      <c r="P17" s="50">
        <f t="shared" si="5"/>
        <v>37</v>
      </c>
      <c r="Q17" s="51">
        <v>37</v>
      </c>
      <c r="R17" s="50">
        <v>33</v>
      </c>
      <c r="S17" s="50">
        <v>34</v>
      </c>
      <c r="T17" s="50">
        <v>30</v>
      </c>
      <c r="U17" s="50">
        <v>34</v>
      </c>
      <c r="V17" s="50">
        <v>31</v>
      </c>
      <c r="W17" s="52">
        <v>41</v>
      </c>
    </row>
    <row r="18" spans="1:23" ht="12.75" customHeight="1">
      <c r="A18" s="82"/>
      <c r="B18" s="68" t="s">
        <v>18</v>
      </c>
      <c r="C18" s="25" t="s">
        <v>1</v>
      </c>
      <c r="D18" s="19">
        <f aca="true" t="shared" si="6" ref="D18:F19">D12+D15</f>
        <v>322</v>
      </c>
      <c r="E18" s="19">
        <f t="shared" si="6"/>
        <v>352</v>
      </c>
      <c r="F18" s="19">
        <f t="shared" si="6"/>
        <v>371</v>
      </c>
      <c r="G18" s="19">
        <f aca="true" t="shared" si="7" ref="G18:I19">G12+G15</f>
        <v>408</v>
      </c>
      <c r="H18" s="19">
        <f t="shared" si="7"/>
        <v>404</v>
      </c>
      <c r="I18" s="19">
        <f t="shared" si="7"/>
        <v>467</v>
      </c>
      <c r="J18" s="19">
        <f aca="true" t="shared" si="8" ref="J18:O19">J12+J15</f>
        <v>469</v>
      </c>
      <c r="K18" s="19">
        <f>K12+K15</f>
        <v>468</v>
      </c>
      <c r="L18" s="19">
        <f>L12+L15</f>
        <v>495</v>
      </c>
      <c r="M18" s="20">
        <f t="shared" si="8"/>
        <v>510</v>
      </c>
      <c r="N18" s="20">
        <f t="shared" si="8"/>
        <v>515</v>
      </c>
      <c r="O18" s="20">
        <f t="shared" si="8"/>
        <v>521</v>
      </c>
      <c r="P18" s="20">
        <f aca="true" t="shared" si="9" ref="P18:U18">P12+P15</f>
        <v>554</v>
      </c>
      <c r="Q18" s="20">
        <f t="shared" si="9"/>
        <v>588</v>
      </c>
      <c r="R18" s="20">
        <f t="shared" si="9"/>
        <v>580</v>
      </c>
      <c r="S18" s="20">
        <f t="shared" si="9"/>
        <v>591</v>
      </c>
      <c r="T18" s="20">
        <f t="shared" si="9"/>
        <v>606</v>
      </c>
      <c r="U18" s="20">
        <f t="shared" si="9"/>
        <v>601</v>
      </c>
      <c r="V18" s="20">
        <f>V12+V15</f>
        <v>603</v>
      </c>
      <c r="W18" s="21">
        <f>W12+W15</f>
        <v>644</v>
      </c>
    </row>
    <row r="19" spans="1:23" ht="12.75">
      <c r="A19" s="82"/>
      <c r="B19" s="70"/>
      <c r="C19" s="26" t="s">
        <v>2</v>
      </c>
      <c r="D19" s="22">
        <f t="shared" si="6"/>
        <v>30</v>
      </c>
      <c r="E19" s="22">
        <f t="shared" si="6"/>
        <v>30</v>
      </c>
      <c r="F19" s="22">
        <f t="shared" si="6"/>
        <v>32</v>
      </c>
      <c r="G19" s="22">
        <f t="shared" si="7"/>
        <v>38</v>
      </c>
      <c r="H19" s="22">
        <f t="shared" si="7"/>
        <v>35</v>
      </c>
      <c r="I19" s="22">
        <f t="shared" si="7"/>
        <v>44</v>
      </c>
      <c r="J19" s="22">
        <f t="shared" si="8"/>
        <v>37</v>
      </c>
      <c r="K19" s="22">
        <f>K13+K16</f>
        <v>33</v>
      </c>
      <c r="L19" s="22">
        <f>L13+L16</f>
        <v>28</v>
      </c>
      <c r="M19" s="23">
        <f t="shared" si="8"/>
        <v>34</v>
      </c>
      <c r="N19" s="23">
        <f t="shared" si="8"/>
        <v>42</v>
      </c>
      <c r="O19" s="23">
        <f t="shared" si="8"/>
        <v>43</v>
      </c>
      <c r="P19" s="23">
        <f aca="true" t="shared" si="10" ref="P19:U19">P13+P16</f>
        <v>58</v>
      </c>
      <c r="Q19" s="23">
        <f t="shared" si="10"/>
        <v>62</v>
      </c>
      <c r="R19" s="23">
        <f t="shared" si="10"/>
        <v>70</v>
      </c>
      <c r="S19" s="23">
        <f t="shared" si="10"/>
        <v>65</v>
      </c>
      <c r="T19" s="23">
        <f t="shared" si="10"/>
        <v>68</v>
      </c>
      <c r="U19" s="23">
        <f t="shared" si="10"/>
        <v>66</v>
      </c>
      <c r="V19" s="23">
        <f>V13+V16</f>
        <v>49</v>
      </c>
      <c r="W19" s="24">
        <f>W13+W16</f>
        <v>76</v>
      </c>
    </row>
    <row r="20" spans="1:23" ht="13.5" thickBot="1">
      <c r="A20" s="83"/>
      <c r="B20" s="72"/>
      <c r="C20" s="54" t="s">
        <v>16</v>
      </c>
      <c r="D20" s="49">
        <f aca="true" t="shared" si="11" ref="D20:I20">D17+D14</f>
        <v>352</v>
      </c>
      <c r="E20" s="49">
        <f t="shared" si="11"/>
        <v>382</v>
      </c>
      <c r="F20" s="49">
        <f t="shared" si="11"/>
        <v>403</v>
      </c>
      <c r="G20" s="49">
        <f t="shared" si="11"/>
        <v>446</v>
      </c>
      <c r="H20" s="49">
        <f t="shared" si="11"/>
        <v>439</v>
      </c>
      <c r="I20" s="49">
        <f t="shared" si="11"/>
        <v>511</v>
      </c>
      <c r="J20" s="49">
        <f aca="true" t="shared" si="12" ref="J20:P20">J17+J14</f>
        <v>506</v>
      </c>
      <c r="K20" s="49">
        <f>K17+K14</f>
        <v>501</v>
      </c>
      <c r="L20" s="49">
        <f t="shared" si="12"/>
        <v>523</v>
      </c>
      <c r="M20" s="50">
        <f t="shared" si="12"/>
        <v>544</v>
      </c>
      <c r="N20" s="50">
        <f t="shared" si="12"/>
        <v>557</v>
      </c>
      <c r="O20" s="50">
        <f t="shared" si="12"/>
        <v>564</v>
      </c>
      <c r="P20" s="50">
        <f t="shared" si="12"/>
        <v>612</v>
      </c>
      <c r="Q20" s="51">
        <v>650</v>
      </c>
      <c r="R20" s="50">
        <v>650</v>
      </c>
      <c r="S20" s="50">
        <v>656</v>
      </c>
      <c r="T20" s="50">
        <v>674</v>
      </c>
      <c r="U20" s="50">
        <v>667</v>
      </c>
      <c r="V20" s="50">
        <v>652</v>
      </c>
      <c r="W20" s="52">
        <v>720</v>
      </c>
    </row>
    <row r="21" spans="1:23" ht="12.75" customHeight="1">
      <c r="A21" s="68" t="s">
        <v>22</v>
      </c>
      <c r="B21" s="69"/>
      <c r="C21" s="25" t="s">
        <v>1</v>
      </c>
      <c r="D21" s="17">
        <f>D15+D12+D9</f>
        <v>1698</v>
      </c>
      <c r="E21" s="17">
        <f>E15+E12+E9</f>
        <v>1964</v>
      </c>
      <c r="F21" s="17">
        <f aca="true" t="shared" si="13" ref="F21:H22">F15+F12+F9</f>
        <v>2170</v>
      </c>
      <c r="G21" s="17">
        <f t="shared" si="13"/>
        <v>2293</v>
      </c>
      <c r="H21" s="17">
        <f t="shared" si="13"/>
        <v>2289</v>
      </c>
      <c r="I21" s="17">
        <f aca="true" t="shared" si="14" ref="I21:N21">I15+I12+I9</f>
        <v>2481</v>
      </c>
      <c r="J21" s="17">
        <f t="shared" si="14"/>
        <v>2531</v>
      </c>
      <c r="K21" s="17">
        <f t="shared" si="14"/>
        <v>2523</v>
      </c>
      <c r="L21" s="17">
        <f t="shared" si="14"/>
        <v>2576</v>
      </c>
      <c r="M21" s="5">
        <f t="shared" si="14"/>
        <v>2622</v>
      </c>
      <c r="N21" s="5">
        <f t="shared" si="14"/>
        <v>2525</v>
      </c>
      <c r="O21" s="5">
        <f aca="true" t="shared" si="15" ref="N21:P22">O15+O12+O9</f>
        <v>2571</v>
      </c>
      <c r="P21" s="5">
        <f>P15+P12+P9</f>
        <v>2612</v>
      </c>
      <c r="Q21" s="12">
        <v>2626</v>
      </c>
      <c r="R21" s="5">
        <v>2587</v>
      </c>
      <c r="S21" s="5">
        <v>2621</v>
      </c>
      <c r="T21" s="5">
        <v>2693</v>
      </c>
      <c r="U21" s="5">
        <v>2674</v>
      </c>
      <c r="V21" s="5">
        <v>2667</v>
      </c>
      <c r="W21" s="7">
        <v>2724</v>
      </c>
    </row>
    <row r="22" spans="1:23" ht="12.75">
      <c r="A22" s="70"/>
      <c r="B22" s="71"/>
      <c r="C22" s="26" t="s">
        <v>2</v>
      </c>
      <c r="D22" s="18">
        <f>D16+D13+D10</f>
        <v>90</v>
      </c>
      <c r="E22" s="18">
        <f>E16+E13+E10</f>
        <v>106</v>
      </c>
      <c r="F22" s="18">
        <f t="shared" si="13"/>
        <v>121</v>
      </c>
      <c r="G22" s="18">
        <f t="shared" si="13"/>
        <v>123</v>
      </c>
      <c r="H22" s="18">
        <f t="shared" si="13"/>
        <v>133</v>
      </c>
      <c r="I22" s="18">
        <f>I16+I13+I10</f>
        <v>149</v>
      </c>
      <c r="J22" s="18">
        <f>J16+J13+J10</f>
        <v>150</v>
      </c>
      <c r="K22" s="18">
        <f>K16+K13+K10</f>
        <v>141</v>
      </c>
      <c r="L22" s="18">
        <f>L16+L13+L10</f>
        <v>144</v>
      </c>
      <c r="M22" s="6">
        <f>M16+M13+M10</f>
        <v>156</v>
      </c>
      <c r="N22" s="6">
        <f t="shared" si="15"/>
        <v>158</v>
      </c>
      <c r="O22" s="6">
        <f t="shared" si="15"/>
        <v>154</v>
      </c>
      <c r="P22" s="6">
        <f t="shared" si="15"/>
        <v>158</v>
      </c>
      <c r="Q22" s="13">
        <v>168</v>
      </c>
      <c r="R22" s="6">
        <v>194</v>
      </c>
      <c r="S22" s="6">
        <v>193</v>
      </c>
      <c r="T22" s="6">
        <v>217</v>
      </c>
      <c r="U22" s="6">
        <v>219</v>
      </c>
      <c r="V22" s="6">
        <v>474</v>
      </c>
      <c r="W22" s="8">
        <v>249</v>
      </c>
    </row>
    <row r="23" spans="1:23" ht="13.5" customHeight="1" thickBot="1">
      <c r="A23" s="72"/>
      <c r="B23" s="73"/>
      <c r="C23" s="54" t="s">
        <v>16</v>
      </c>
      <c r="D23" s="49">
        <f aca="true" t="shared" si="16" ref="D23:I23">D22+D21</f>
        <v>1788</v>
      </c>
      <c r="E23" s="49">
        <f t="shared" si="16"/>
        <v>2070</v>
      </c>
      <c r="F23" s="49">
        <f t="shared" si="16"/>
        <v>2291</v>
      </c>
      <c r="G23" s="49">
        <f t="shared" si="16"/>
        <v>2416</v>
      </c>
      <c r="H23" s="49">
        <f t="shared" si="16"/>
        <v>2422</v>
      </c>
      <c r="I23" s="49">
        <f t="shared" si="16"/>
        <v>2630</v>
      </c>
      <c r="J23" s="49">
        <f aca="true" t="shared" si="17" ref="J23:P23">J22+J21</f>
        <v>2681</v>
      </c>
      <c r="K23" s="49">
        <f>K22+K21</f>
        <v>2664</v>
      </c>
      <c r="L23" s="49">
        <f t="shared" si="17"/>
        <v>2720</v>
      </c>
      <c r="M23" s="50">
        <f t="shared" si="17"/>
        <v>2778</v>
      </c>
      <c r="N23" s="50">
        <f t="shared" si="17"/>
        <v>2683</v>
      </c>
      <c r="O23" s="50">
        <f t="shared" si="17"/>
        <v>2725</v>
      </c>
      <c r="P23" s="50">
        <f t="shared" si="17"/>
        <v>2770</v>
      </c>
      <c r="Q23" s="51">
        <v>2794</v>
      </c>
      <c r="R23" s="50">
        <v>2781</v>
      </c>
      <c r="S23" s="50">
        <v>2814</v>
      </c>
      <c r="T23" s="50">
        <v>2910</v>
      </c>
      <c r="U23" s="50">
        <v>2893</v>
      </c>
      <c r="V23" s="50">
        <v>3141</v>
      </c>
      <c r="W23" s="52">
        <v>2973</v>
      </c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17" s="3" customFormat="1" ht="12.75">
      <c r="A25" s="74" t="s">
        <v>17</v>
      </c>
      <c r="B25" s="74"/>
      <c r="C25" s="74"/>
      <c r="D25" s="74"/>
      <c r="E25" s="74"/>
      <c r="F25" s="74"/>
      <c r="G25" s="74"/>
      <c r="H25" s="74"/>
      <c r="I25" s="74"/>
      <c r="J25" s="74"/>
      <c r="K25" s="48"/>
      <c r="L25"/>
      <c r="M25"/>
      <c r="N25"/>
      <c r="O25"/>
      <c r="P25"/>
      <c r="Q25"/>
    </row>
    <row r="27" spans="1:15" s="3" customFormat="1" ht="12.75">
      <c r="A27" s="74" t="s">
        <v>4</v>
      </c>
      <c r="B27" s="74"/>
      <c r="C2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</sheetData>
  <sheetProtection/>
  <mergeCells count="9">
    <mergeCell ref="A8:C8"/>
    <mergeCell ref="A21:B23"/>
    <mergeCell ref="A25:J25"/>
    <mergeCell ref="A27:B27"/>
    <mergeCell ref="A9:B11"/>
    <mergeCell ref="B12:B14"/>
    <mergeCell ref="B15:B17"/>
    <mergeCell ref="A12:A20"/>
    <mergeCell ref="B18:B20"/>
  </mergeCells>
  <hyperlinks>
    <hyperlink ref="A27" location="Contents!A1" display="Contents"/>
    <hyperlink ref="A25" location="Definitions!A1" display="Notes, definitions, and sources"/>
  </hyperlinks>
  <printOptions horizontalCentered="1"/>
  <pageMargins left="0.5" right="0.5" top="1" bottom="1" header="0.5" footer="0.5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W26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1" width="3.00390625" style="0" customWidth="1"/>
    <col min="2" max="2" width="8.57421875" style="0" customWidth="1"/>
    <col min="3" max="3" width="7.140625" style="0" customWidth="1"/>
    <col min="4" max="24" width="6.28125" style="0" customWidth="1"/>
  </cols>
  <sheetData>
    <row r="1" spans="1:21" ht="15.75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4"/>
      <c r="O1" s="1"/>
      <c r="P1" s="1"/>
      <c r="Q1" s="1"/>
      <c r="R1" s="1"/>
      <c r="S1" s="1"/>
      <c r="T1" s="1"/>
      <c r="U1" s="1"/>
    </row>
    <row r="2" spans="1:12" s="16" customFormat="1" ht="15">
      <c r="A2" s="84" t="s">
        <v>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21" ht="15">
      <c r="A3" s="2" t="s">
        <v>9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2" t="s">
        <v>10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 s="2" t="s">
        <v>27</v>
      </c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13.5" thickBo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5" customHeight="1" thickBot="1">
      <c r="A7" s="65"/>
      <c r="B7" s="66"/>
      <c r="C7" s="67"/>
      <c r="D7" s="27">
        <v>2018</v>
      </c>
      <c r="E7" s="27">
        <v>2017</v>
      </c>
      <c r="F7" s="27">
        <v>2016</v>
      </c>
      <c r="G7" s="27">
        <v>2015</v>
      </c>
      <c r="H7" s="27">
        <v>2014</v>
      </c>
      <c r="I7" s="27">
        <v>2013</v>
      </c>
      <c r="J7" s="27">
        <v>2012</v>
      </c>
      <c r="K7" s="27">
        <v>2011</v>
      </c>
      <c r="L7" s="27">
        <v>2010</v>
      </c>
      <c r="M7" s="28">
        <v>2009</v>
      </c>
      <c r="N7" s="27">
        <v>2008</v>
      </c>
      <c r="O7" s="28">
        <v>2007</v>
      </c>
      <c r="P7" s="27">
        <v>2006</v>
      </c>
      <c r="Q7" s="28">
        <v>2005</v>
      </c>
      <c r="R7" s="27">
        <v>2004</v>
      </c>
      <c r="S7" s="28">
        <v>2003</v>
      </c>
      <c r="T7" s="27">
        <v>2002</v>
      </c>
      <c r="U7" s="28">
        <v>2001</v>
      </c>
      <c r="V7" s="27">
        <v>2000</v>
      </c>
      <c r="W7" s="29">
        <v>1999</v>
      </c>
    </row>
    <row r="8" spans="1:23" ht="12.75" customHeight="1">
      <c r="A8" s="68" t="s">
        <v>0</v>
      </c>
      <c r="B8" s="75"/>
      <c r="C8" s="25" t="s">
        <v>1</v>
      </c>
      <c r="D8" s="19">
        <v>1235</v>
      </c>
      <c r="E8" s="19">
        <v>825</v>
      </c>
      <c r="F8" s="19">
        <v>773</v>
      </c>
      <c r="G8" s="19">
        <v>738</v>
      </c>
      <c r="H8" s="19">
        <v>691</v>
      </c>
      <c r="I8" s="19">
        <v>688</v>
      </c>
      <c r="J8" s="19">
        <v>690</v>
      </c>
      <c r="K8" s="19">
        <v>649</v>
      </c>
      <c r="L8" s="19">
        <v>612</v>
      </c>
      <c r="M8" s="20">
        <v>588</v>
      </c>
      <c r="N8" s="20">
        <v>542</v>
      </c>
      <c r="O8" s="20">
        <v>480</v>
      </c>
      <c r="P8" s="20">
        <v>385</v>
      </c>
      <c r="Q8" s="12">
        <v>336</v>
      </c>
      <c r="R8" s="20">
        <v>331</v>
      </c>
      <c r="S8" s="20">
        <v>303</v>
      </c>
      <c r="T8" s="20">
        <v>304</v>
      </c>
      <c r="U8" s="20">
        <v>272</v>
      </c>
      <c r="V8" s="20">
        <v>214</v>
      </c>
      <c r="W8" s="21">
        <v>164</v>
      </c>
    </row>
    <row r="9" spans="1:23" ht="12.75">
      <c r="A9" s="70"/>
      <c r="B9" s="76"/>
      <c r="C9" s="26" t="s">
        <v>2</v>
      </c>
      <c r="D9" s="22">
        <v>28</v>
      </c>
      <c r="E9" s="22">
        <v>20</v>
      </c>
      <c r="F9" s="22">
        <v>19</v>
      </c>
      <c r="G9" s="22">
        <v>21</v>
      </c>
      <c r="H9" s="22">
        <v>22</v>
      </c>
      <c r="I9" s="22">
        <v>22</v>
      </c>
      <c r="J9" s="22">
        <v>20</v>
      </c>
      <c r="K9" s="22">
        <v>29</v>
      </c>
      <c r="L9" s="22">
        <v>30</v>
      </c>
      <c r="M9" s="23">
        <v>25</v>
      </c>
      <c r="N9" s="23">
        <v>20</v>
      </c>
      <c r="O9" s="23">
        <v>25</v>
      </c>
      <c r="P9" s="23">
        <v>21</v>
      </c>
      <c r="Q9" s="13">
        <v>17</v>
      </c>
      <c r="R9" s="23">
        <v>14</v>
      </c>
      <c r="S9" s="23">
        <v>14</v>
      </c>
      <c r="T9" s="23">
        <v>10</v>
      </c>
      <c r="U9" s="23">
        <v>6</v>
      </c>
      <c r="V9" s="23">
        <v>4</v>
      </c>
      <c r="W9" s="24">
        <v>3</v>
      </c>
    </row>
    <row r="10" spans="1:23" ht="12.75" customHeight="1" thickBot="1">
      <c r="A10" s="72"/>
      <c r="B10" s="77"/>
      <c r="C10" s="54" t="s">
        <v>16</v>
      </c>
      <c r="D10" s="49">
        <f aca="true" t="shared" si="0" ref="D10:I10">D9+D8</f>
        <v>1263</v>
      </c>
      <c r="E10" s="49">
        <f t="shared" si="0"/>
        <v>845</v>
      </c>
      <c r="F10" s="49">
        <f t="shared" si="0"/>
        <v>792</v>
      </c>
      <c r="G10" s="49">
        <f t="shared" si="0"/>
        <v>759</v>
      </c>
      <c r="H10" s="49">
        <f t="shared" si="0"/>
        <v>713</v>
      </c>
      <c r="I10" s="49">
        <f t="shared" si="0"/>
        <v>710</v>
      </c>
      <c r="J10" s="49">
        <f aca="true" t="shared" si="1" ref="J10:P10">J9+J8</f>
        <v>710</v>
      </c>
      <c r="K10" s="49">
        <f>K9+K8</f>
        <v>678</v>
      </c>
      <c r="L10" s="49">
        <f t="shared" si="1"/>
        <v>642</v>
      </c>
      <c r="M10" s="50">
        <f t="shared" si="1"/>
        <v>613</v>
      </c>
      <c r="N10" s="50">
        <f t="shared" si="1"/>
        <v>562</v>
      </c>
      <c r="O10" s="50">
        <f t="shared" si="1"/>
        <v>505</v>
      </c>
      <c r="P10" s="50">
        <f t="shared" si="1"/>
        <v>406</v>
      </c>
      <c r="Q10" s="51">
        <v>353</v>
      </c>
      <c r="R10" s="50">
        <v>345</v>
      </c>
      <c r="S10" s="50">
        <v>317</v>
      </c>
      <c r="T10" s="50">
        <v>314</v>
      </c>
      <c r="U10" s="50">
        <v>278</v>
      </c>
      <c r="V10" s="50">
        <v>218</v>
      </c>
      <c r="W10" s="52">
        <v>167</v>
      </c>
    </row>
    <row r="11" spans="1:23" ht="12.75" customHeight="1">
      <c r="A11" s="81" t="s">
        <v>18</v>
      </c>
      <c r="B11" s="78" t="s">
        <v>21</v>
      </c>
      <c r="C11" s="25" t="s">
        <v>1</v>
      </c>
      <c r="D11" s="19">
        <v>210</v>
      </c>
      <c r="E11" s="19">
        <v>144</v>
      </c>
      <c r="F11" s="19">
        <v>142</v>
      </c>
      <c r="G11" s="19">
        <v>142</v>
      </c>
      <c r="H11" s="19">
        <v>132</v>
      </c>
      <c r="I11" s="19">
        <v>135</v>
      </c>
      <c r="J11" s="19">
        <v>136</v>
      </c>
      <c r="K11" s="19">
        <v>130</v>
      </c>
      <c r="L11" s="19">
        <v>130</v>
      </c>
      <c r="M11" s="20">
        <v>125</v>
      </c>
      <c r="N11" s="20">
        <v>128</v>
      </c>
      <c r="O11" s="20">
        <v>128</v>
      </c>
      <c r="P11" s="20">
        <v>124</v>
      </c>
      <c r="Q11" s="12">
        <v>103</v>
      </c>
      <c r="R11" s="20">
        <v>101</v>
      </c>
      <c r="S11" s="20">
        <v>101</v>
      </c>
      <c r="T11" s="20">
        <v>94</v>
      </c>
      <c r="U11" s="20">
        <v>76</v>
      </c>
      <c r="V11" s="20">
        <v>44</v>
      </c>
      <c r="W11" s="21">
        <v>38</v>
      </c>
    </row>
    <row r="12" spans="1:23" ht="12.75">
      <c r="A12" s="82"/>
      <c r="B12" s="79"/>
      <c r="C12" s="26" t="s">
        <v>2</v>
      </c>
      <c r="D12" s="22">
        <v>15</v>
      </c>
      <c r="E12" s="22">
        <v>10</v>
      </c>
      <c r="F12" s="22">
        <v>10</v>
      </c>
      <c r="G12" s="22">
        <v>10</v>
      </c>
      <c r="H12" s="22">
        <v>8</v>
      </c>
      <c r="I12" s="22">
        <v>8</v>
      </c>
      <c r="J12" s="22">
        <v>9</v>
      </c>
      <c r="K12" s="22">
        <v>7</v>
      </c>
      <c r="L12" s="22">
        <v>6</v>
      </c>
      <c r="M12" s="23">
        <v>8</v>
      </c>
      <c r="N12" s="23">
        <v>8</v>
      </c>
      <c r="O12" s="23">
        <v>11</v>
      </c>
      <c r="P12" s="23">
        <v>8</v>
      </c>
      <c r="Q12" s="13">
        <v>11</v>
      </c>
      <c r="R12" s="23">
        <v>6</v>
      </c>
      <c r="S12" s="23">
        <v>4</v>
      </c>
      <c r="T12" s="23">
        <v>2</v>
      </c>
      <c r="U12" s="23">
        <v>6</v>
      </c>
      <c r="V12" s="23">
        <v>2</v>
      </c>
      <c r="W12" s="24">
        <v>3</v>
      </c>
    </row>
    <row r="13" spans="1:23" ht="13.5" thickBot="1">
      <c r="A13" s="82"/>
      <c r="B13" s="80"/>
      <c r="C13" s="53" t="s">
        <v>16</v>
      </c>
      <c r="D13" s="49">
        <f aca="true" t="shared" si="2" ref="D13:I13">D12+D11</f>
        <v>225</v>
      </c>
      <c r="E13" s="49">
        <f t="shared" si="2"/>
        <v>154</v>
      </c>
      <c r="F13" s="49">
        <f t="shared" si="2"/>
        <v>152</v>
      </c>
      <c r="G13" s="49">
        <f t="shared" si="2"/>
        <v>152</v>
      </c>
      <c r="H13" s="49">
        <f t="shared" si="2"/>
        <v>140</v>
      </c>
      <c r="I13" s="49">
        <f t="shared" si="2"/>
        <v>143</v>
      </c>
      <c r="J13" s="49">
        <f aca="true" t="shared" si="3" ref="J13:P13">J12+J11</f>
        <v>145</v>
      </c>
      <c r="K13" s="49">
        <f>K12+K11</f>
        <v>137</v>
      </c>
      <c r="L13" s="49">
        <f t="shared" si="3"/>
        <v>136</v>
      </c>
      <c r="M13" s="50">
        <f t="shared" si="3"/>
        <v>133</v>
      </c>
      <c r="N13" s="50">
        <f t="shared" si="3"/>
        <v>136</v>
      </c>
      <c r="O13" s="50">
        <f t="shared" si="3"/>
        <v>139</v>
      </c>
      <c r="P13" s="50">
        <f t="shared" si="3"/>
        <v>132</v>
      </c>
      <c r="Q13" s="51">
        <v>114</v>
      </c>
      <c r="R13" s="50">
        <v>107</v>
      </c>
      <c r="S13" s="50">
        <v>105</v>
      </c>
      <c r="T13" s="50">
        <v>96</v>
      </c>
      <c r="U13" s="50">
        <v>82</v>
      </c>
      <c r="V13" s="50">
        <v>46</v>
      </c>
      <c r="W13" s="52">
        <v>41</v>
      </c>
    </row>
    <row r="14" spans="1:23" ht="12.75" customHeight="1">
      <c r="A14" s="82"/>
      <c r="B14" s="78" t="s">
        <v>20</v>
      </c>
      <c r="C14" s="25" t="s">
        <v>1</v>
      </c>
      <c r="D14" s="19">
        <v>34</v>
      </c>
      <c r="E14" s="19">
        <v>20</v>
      </c>
      <c r="F14" s="19">
        <v>18</v>
      </c>
      <c r="G14" s="19">
        <v>15</v>
      </c>
      <c r="H14" s="19">
        <v>18</v>
      </c>
      <c r="I14" s="19">
        <v>18</v>
      </c>
      <c r="J14" s="19">
        <v>21</v>
      </c>
      <c r="K14" s="19">
        <v>23</v>
      </c>
      <c r="L14" s="19">
        <v>21</v>
      </c>
      <c r="M14" s="20">
        <v>22</v>
      </c>
      <c r="N14" s="20">
        <v>24</v>
      </c>
      <c r="O14" s="20">
        <v>21</v>
      </c>
      <c r="P14" s="20">
        <v>21</v>
      </c>
      <c r="Q14" s="12">
        <v>21</v>
      </c>
      <c r="R14" s="20">
        <v>21</v>
      </c>
      <c r="S14" s="20">
        <v>11</v>
      </c>
      <c r="T14" s="20">
        <v>12</v>
      </c>
      <c r="U14" s="20">
        <v>11</v>
      </c>
      <c r="V14" s="20">
        <v>9</v>
      </c>
      <c r="W14" s="21">
        <v>9</v>
      </c>
    </row>
    <row r="15" spans="1:23" ht="12.75">
      <c r="A15" s="82"/>
      <c r="B15" s="79"/>
      <c r="C15" s="26" t="s">
        <v>2</v>
      </c>
      <c r="D15" s="22">
        <v>1</v>
      </c>
      <c r="E15" s="22">
        <v>1</v>
      </c>
      <c r="F15" s="22">
        <v>2</v>
      </c>
      <c r="G15" s="22">
        <v>3</v>
      </c>
      <c r="H15" s="22">
        <v>2</v>
      </c>
      <c r="I15" s="22">
        <v>2</v>
      </c>
      <c r="J15" s="22">
        <v>3</v>
      </c>
      <c r="K15" s="22">
        <v>3</v>
      </c>
      <c r="L15" s="22">
        <v>3</v>
      </c>
      <c r="M15" s="23">
        <v>2</v>
      </c>
      <c r="N15" s="23">
        <v>1</v>
      </c>
      <c r="O15" s="23">
        <v>1</v>
      </c>
      <c r="P15" s="23">
        <v>1</v>
      </c>
      <c r="Q15" s="13">
        <v>1</v>
      </c>
      <c r="R15" s="23">
        <v>1</v>
      </c>
      <c r="S15" s="23">
        <v>0</v>
      </c>
      <c r="T15" s="23">
        <v>0</v>
      </c>
      <c r="U15" s="23">
        <v>0</v>
      </c>
      <c r="V15" s="23">
        <v>0</v>
      </c>
      <c r="W15" s="24">
        <v>0</v>
      </c>
    </row>
    <row r="16" spans="1:23" ht="13.5" thickBot="1">
      <c r="A16" s="82"/>
      <c r="B16" s="80"/>
      <c r="C16" s="53" t="s">
        <v>16</v>
      </c>
      <c r="D16" s="49">
        <f aca="true" t="shared" si="4" ref="D16:I16">D15+D14</f>
        <v>35</v>
      </c>
      <c r="E16" s="49">
        <f t="shared" si="4"/>
        <v>21</v>
      </c>
      <c r="F16" s="49">
        <f t="shared" si="4"/>
        <v>20</v>
      </c>
      <c r="G16" s="49">
        <f t="shared" si="4"/>
        <v>18</v>
      </c>
      <c r="H16" s="49">
        <f t="shared" si="4"/>
        <v>20</v>
      </c>
      <c r="I16" s="49">
        <f t="shared" si="4"/>
        <v>20</v>
      </c>
      <c r="J16" s="49">
        <f aca="true" t="shared" si="5" ref="J16:P16">J15+J14</f>
        <v>24</v>
      </c>
      <c r="K16" s="49">
        <f>K15+K14</f>
        <v>26</v>
      </c>
      <c r="L16" s="49">
        <f t="shared" si="5"/>
        <v>24</v>
      </c>
      <c r="M16" s="50">
        <f t="shared" si="5"/>
        <v>24</v>
      </c>
      <c r="N16" s="50">
        <f t="shared" si="5"/>
        <v>25</v>
      </c>
      <c r="O16" s="50">
        <f t="shared" si="5"/>
        <v>22</v>
      </c>
      <c r="P16" s="50">
        <f t="shared" si="5"/>
        <v>22</v>
      </c>
      <c r="Q16" s="51">
        <v>22</v>
      </c>
      <c r="R16" s="50">
        <v>22</v>
      </c>
      <c r="S16" s="50">
        <v>11</v>
      </c>
      <c r="T16" s="50">
        <v>12</v>
      </c>
      <c r="U16" s="50">
        <v>11</v>
      </c>
      <c r="V16" s="50">
        <v>9</v>
      </c>
      <c r="W16" s="52">
        <v>9</v>
      </c>
    </row>
    <row r="17" spans="1:23" ht="12.75" customHeight="1">
      <c r="A17" s="82"/>
      <c r="B17" s="68" t="s">
        <v>18</v>
      </c>
      <c r="C17" s="25" t="s">
        <v>1</v>
      </c>
      <c r="D17" s="19">
        <f aca="true" t="shared" si="6" ref="D17:F18">D11+D14</f>
        <v>244</v>
      </c>
      <c r="E17" s="19">
        <f t="shared" si="6"/>
        <v>164</v>
      </c>
      <c r="F17" s="19">
        <f t="shared" si="6"/>
        <v>160</v>
      </c>
      <c r="G17" s="19">
        <f aca="true" t="shared" si="7" ref="G17:I18">G11+G14</f>
        <v>157</v>
      </c>
      <c r="H17" s="19">
        <f t="shared" si="7"/>
        <v>150</v>
      </c>
      <c r="I17" s="19">
        <f t="shared" si="7"/>
        <v>153</v>
      </c>
      <c r="J17" s="19">
        <f aca="true" t="shared" si="8" ref="J17:W18">J11+J14</f>
        <v>157</v>
      </c>
      <c r="K17" s="19">
        <f>K11+K14</f>
        <v>153</v>
      </c>
      <c r="L17" s="19">
        <f t="shared" si="8"/>
        <v>151</v>
      </c>
      <c r="M17" s="20">
        <f>M11+M14</f>
        <v>147</v>
      </c>
      <c r="N17" s="20">
        <f t="shared" si="8"/>
        <v>152</v>
      </c>
      <c r="O17" s="20">
        <f t="shared" si="8"/>
        <v>149</v>
      </c>
      <c r="P17" s="20">
        <f t="shared" si="8"/>
        <v>145</v>
      </c>
      <c r="Q17" s="20">
        <f t="shared" si="8"/>
        <v>124</v>
      </c>
      <c r="R17" s="20">
        <f t="shared" si="8"/>
        <v>122</v>
      </c>
      <c r="S17" s="20">
        <f t="shared" si="8"/>
        <v>112</v>
      </c>
      <c r="T17" s="20">
        <f t="shared" si="8"/>
        <v>106</v>
      </c>
      <c r="U17" s="20">
        <f t="shared" si="8"/>
        <v>87</v>
      </c>
      <c r="V17" s="20">
        <f t="shared" si="8"/>
        <v>53</v>
      </c>
      <c r="W17" s="21">
        <f t="shared" si="8"/>
        <v>47</v>
      </c>
    </row>
    <row r="18" spans="1:23" ht="12.75">
      <c r="A18" s="82"/>
      <c r="B18" s="70"/>
      <c r="C18" s="26" t="s">
        <v>2</v>
      </c>
      <c r="D18" s="22">
        <f t="shared" si="6"/>
        <v>16</v>
      </c>
      <c r="E18" s="22">
        <f t="shared" si="6"/>
        <v>11</v>
      </c>
      <c r="F18" s="22">
        <f t="shared" si="6"/>
        <v>12</v>
      </c>
      <c r="G18" s="22">
        <f t="shared" si="7"/>
        <v>13</v>
      </c>
      <c r="H18" s="22">
        <f t="shared" si="7"/>
        <v>10</v>
      </c>
      <c r="I18" s="22">
        <f t="shared" si="7"/>
        <v>10</v>
      </c>
      <c r="J18" s="22">
        <f t="shared" si="8"/>
        <v>12</v>
      </c>
      <c r="K18" s="22">
        <f>K12+K15</f>
        <v>10</v>
      </c>
      <c r="L18" s="22">
        <f t="shared" si="8"/>
        <v>9</v>
      </c>
      <c r="M18" s="23">
        <f>M12+M15</f>
        <v>10</v>
      </c>
      <c r="N18" s="23">
        <f t="shared" si="8"/>
        <v>9</v>
      </c>
      <c r="O18" s="23">
        <f t="shared" si="8"/>
        <v>12</v>
      </c>
      <c r="P18" s="23">
        <f t="shared" si="8"/>
        <v>9</v>
      </c>
      <c r="Q18" s="23">
        <f t="shared" si="8"/>
        <v>12</v>
      </c>
      <c r="R18" s="23">
        <f t="shared" si="8"/>
        <v>7</v>
      </c>
      <c r="S18" s="23">
        <f t="shared" si="8"/>
        <v>4</v>
      </c>
      <c r="T18" s="23">
        <f t="shared" si="8"/>
        <v>2</v>
      </c>
      <c r="U18" s="23">
        <f t="shared" si="8"/>
        <v>6</v>
      </c>
      <c r="V18" s="23">
        <f t="shared" si="8"/>
        <v>2</v>
      </c>
      <c r="W18" s="24">
        <f t="shared" si="8"/>
        <v>3</v>
      </c>
    </row>
    <row r="19" spans="1:23" ht="13.5" thickBot="1">
      <c r="A19" s="83"/>
      <c r="B19" s="72"/>
      <c r="C19" s="54" t="s">
        <v>16</v>
      </c>
      <c r="D19" s="49">
        <f aca="true" t="shared" si="9" ref="D19:I19">D16+D13</f>
        <v>260</v>
      </c>
      <c r="E19" s="49">
        <f t="shared" si="9"/>
        <v>175</v>
      </c>
      <c r="F19" s="49">
        <f t="shared" si="9"/>
        <v>172</v>
      </c>
      <c r="G19" s="49">
        <f t="shared" si="9"/>
        <v>170</v>
      </c>
      <c r="H19" s="49">
        <f t="shared" si="9"/>
        <v>160</v>
      </c>
      <c r="I19" s="49">
        <f t="shared" si="9"/>
        <v>163</v>
      </c>
      <c r="J19" s="49">
        <f aca="true" t="shared" si="10" ref="J19:P19">J16+J13</f>
        <v>169</v>
      </c>
      <c r="K19" s="49">
        <f>K16+K13</f>
        <v>163</v>
      </c>
      <c r="L19" s="49">
        <f t="shared" si="10"/>
        <v>160</v>
      </c>
      <c r="M19" s="50">
        <f t="shared" si="10"/>
        <v>157</v>
      </c>
      <c r="N19" s="50">
        <f t="shared" si="10"/>
        <v>161</v>
      </c>
      <c r="O19" s="50">
        <f t="shared" si="10"/>
        <v>161</v>
      </c>
      <c r="P19" s="50">
        <f t="shared" si="10"/>
        <v>154</v>
      </c>
      <c r="Q19" s="51">
        <v>136</v>
      </c>
      <c r="R19" s="50">
        <v>129</v>
      </c>
      <c r="S19" s="50">
        <v>116</v>
      </c>
      <c r="T19" s="50">
        <v>108</v>
      </c>
      <c r="U19" s="50">
        <v>93</v>
      </c>
      <c r="V19" s="50">
        <v>55</v>
      </c>
      <c r="W19" s="52">
        <v>50</v>
      </c>
    </row>
    <row r="20" spans="1:23" ht="12.75" customHeight="1">
      <c r="A20" s="68" t="s">
        <v>22</v>
      </c>
      <c r="B20" s="69"/>
      <c r="C20" s="25" t="s">
        <v>1</v>
      </c>
      <c r="D20" s="17">
        <f>D14+D11+D8</f>
        <v>1479</v>
      </c>
      <c r="E20" s="17">
        <f>E14+E11+E8</f>
        <v>989</v>
      </c>
      <c r="F20" s="17">
        <f aca="true" t="shared" si="11" ref="F20:H21">F14+F11+F8</f>
        <v>933</v>
      </c>
      <c r="G20" s="17">
        <f t="shared" si="11"/>
        <v>895</v>
      </c>
      <c r="H20" s="17">
        <f t="shared" si="11"/>
        <v>841</v>
      </c>
      <c r="I20" s="17">
        <f aca="true" t="shared" si="12" ref="I20:K21">I14+I11+I8</f>
        <v>841</v>
      </c>
      <c r="J20" s="17">
        <f t="shared" si="12"/>
        <v>847</v>
      </c>
      <c r="K20" s="17">
        <f t="shared" si="12"/>
        <v>802</v>
      </c>
      <c r="L20" s="17">
        <f aca="true" t="shared" si="13" ref="L20:Q21">L14+L11+L8</f>
        <v>763</v>
      </c>
      <c r="M20" s="5">
        <f t="shared" si="13"/>
        <v>735</v>
      </c>
      <c r="N20" s="5">
        <f t="shared" si="13"/>
        <v>694</v>
      </c>
      <c r="O20" s="5">
        <f t="shared" si="13"/>
        <v>629</v>
      </c>
      <c r="P20" s="5">
        <f t="shared" si="13"/>
        <v>530</v>
      </c>
      <c r="Q20" s="12">
        <f t="shared" si="13"/>
        <v>460</v>
      </c>
      <c r="R20" s="5">
        <v>453</v>
      </c>
      <c r="S20" s="5">
        <v>415</v>
      </c>
      <c r="T20" s="5">
        <v>410</v>
      </c>
      <c r="U20" s="5">
        <v>359</v>
      </c>
      <c r="V20" s="5">
        <v>267</v>
      </c>
      <c r="W20" s="7">
        <v>211</v>
      </c>
    </row>
    <row r="21" spans="1:23" ht="12.75">
      <c r="A21" s="70"/>
      <c r="B21" s="71"/>
      <c r="C21" s="26" t="s">
        <v>2</v>
      </c>
      <c r="D21" s="18">
        <f>D15+D12+D9</f>
        <v>44</v>
      </c>
      <c r="E21" s="18">
        <f>E15+E12+E9</f>
        <v>31</v>
      </c>
      <c r="F21" s="18">
        <f t="shared" si="11"/>
        <v>31</v>
      </c>
      <c r="G21" s="18">
        <f t="shared" si="11"/>
        <v>34</v>
      </c>
      <c r="H21" s="18">
        <f t="shared" si="11"/>
        <v>32</v>
      </c>
      <c r="I21" s="18">
        <f t="shared" si="12"/>
        <v>32</v>
      </c>
      <c r="J21" s="18">
        <f t="shared" si="12"/>
        <v>32</v>
      </c>
      <c r="K21" s="18">
        <f t="shared" si="12"/>
        <v>39</v>
      </c>
      <c r="L21" s="18">
        <f t="shared" si="13"/>
        <v>39</v>
      </c>
      <c r="M21" s="6">
        <f t="shared" si="13"/>
        <v>35</v>
      </c>
      <c r="N21" s="6">
        <f t="shared" si="13"/>
        <v>29</v>
      </c>
      <c r="O21" s="6">
        <f t="shared" si="13"/>
        <v>37</v>
      </c>
      <c r="P21" s="6">
        <f t="shared" si="13"/>
        <v>30</v>
      </c>
      <c r="Q21" s="13">
        <f t="shared" si="13"/>
        <v>29</v>
      </c>
      <c r="R21" s="6">
        <v>21</v>
      </c>
      <c r="S21" s="6">
        <v>18</v>
      </c>
      <c r="T21" s="6">
        <v>12</v>
      </c>
      <c r="U21" s="6">
        <v>12</v>
      </c>
      <c r="V21" s="6">
        <v>6</v>
      </c>
      <c r="W21" s="8">
        <v>6</v>
      </c>
    </row>
    <row r="22" spans="1:23" ht="15" customHeight="1" thickBot="1">
      <c r="A22" s="72"/>
      <c r="B22" s="73"/>
      <c r="C22" s="54" t="s">
        <v>16</v>
      </c>
      <c r="D22" s="49">
        <f aca="true" t="shared" si="14" ref="D22:I22">D21+D20</f>
        <v>1523</v>
      </c>
      <c r="E22" s="49">
        <f t="shared" si="14"/>
        <v>1020</v>
      </c>
      <c r="F22" s="49">
        <f t="shared" si="14"/>
        <v>964</v>
      </c>
      <c r="G22" s="49">
        <f t="shared" si="14"/>
        <v>929</v>
      </c>
      <c r="H22" s="49">
        <f t="shared" si="14"/>
        <v>873</v>
      </c>
      <c r="I22" s="49">
        <f t="shared" si="14"/>
        <v>873</v>
      </c>
      <c r="J22" s="49">
        <f aca="true" t="shared" si="15" ref="J22:P22">J21+J20</f>
        <v>879</v>
      </c>
      <c r="K22" s="49">
        <f>K21+K20</f>
        <v>841</v>
      </c>
      <c r="L22" s="49">
        <f t="shared" si="15"/>
        <v>802</v>
      </c>
      <c r="M22" s="50">
        <f t="shared" si="15"/>
        <v>770</v>
      </c>
      <c r="N22" s="50">
        <f t="shared" si="15"/>
        <v>723</v>
      </c>
      <c r="O22" s="50">
        <f t="shared" si="15"/>
        <v>666</v>
      </c>
      <c r="P22" s="50">
        <f t="shared" si="15"/>
        <v>560</v>
      </c>
      <c r="Q22" s="51">
        <v>489</v>
      </c>
      <c r="R22" s="50">
        <v>474</v>
      </c>
      <c r="S22" s="50">
        <v>433</v>
      </c>
      <c r="T22" s="50">
        <v>422</v>
      </c>
      <c r="U22" s="50">
        <v>371</v>
      </c>
      <c r="V22" s="50">
        <v>273</v>
      </c>
      <c r="W22" s="52">
        <v>217</v>
      </c>
    </row>
    <row r="23" spans="1:2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17" s="3" customFormat="1" ht="12.75">
      <c r="A24" s="74" t="s">
        <v>17</v>
      </c>
      <c r="B24" s="74"/>
      <c r="C24" s="74"/>
      <c r="D24" s="74"/>
      <c r="E24" s="74"/>
      <c r="F24" s="74"/>
      <c r="G24" s="74"/>
      <c r="H24" s="74"/>
      <c r="I24" s="74"/>
      <c r="J24" s="74"/>
      <c r="K24" s="48"/>
      <c r="L24"/>
      <c r="M24"/>
      <c r="N24"/>
      <c r="O24"/>
      <c r="P24"/>
      <c r="Q24"/>
    </row>
    <row r="26" spans="1:15" s="3" customFormat="1" ht="12.75">
      <c r="A26" s="74" t="s">
        <v>4</v>
      </c>
      <c r="B26" s="74"/>
      <c r="C2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</sheetData>
  <sheetProtection/>
  <mergeCells count="11">
    <mergeCell ref="B17:B19"/>
    <mergeCell ref="A20:B22"/>
    <mergeCell ref="A24:J24"/>
    <mergeCell ref="A26:B26"/>
    <mergeCell ref="A1:M1"/>
    <mergeCell ref="A2:L2"/>
    <mergeCell ref="A7:C7"/>
    <mergeCell ref="A8:B10"/>
    <mergeCell ref="A11:A19"/>
    <mergeCell ref="B11:B13"/>
    <mergeCell ref="B14:B16"/>
  </mergeCells>
  <hyperlinks>
    <hyperlink ref="A26" location="Contents!A1" display="Contents"/>
    <hyperlink ref="A24" location="Definitions!A1" display="Notes, definitions, and sources"/>
  </hyperlinks>
  <printOptions horizontalCentered="1"/>
  <pageMargins left="0.5" right="0.5" top="1" bottom="1" header="0.5" footer="0.5"/>
  <pageSetup fitToHeight="1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16"/>
  <sheetViews>
    <sheetView showGridLines="0" zoomScalePageLayoutView="0" workbookViewId="0" topLeftCell="A1">
      <selection activeCell="D11" sqref="D11"/>
    </sheetView>
  </sheetViews>
  <sheetFormatPr defaultColWidth="9.140625" defaultRowHeight="12.75"/>
  <cols>
    <col min="1" max="1" width="4.140625" style="0" customWidth="1"/>
    <col min="2" max="2" width="9.28125" style="0" customWidth="1"/>
    <col min="3" max="3" width="7.28125" style="0" customWidth="1"/>
    <col min="4" max="23" width="6.7109375" style="0" customWidth="1"/>
  </cols>
  <sheetData>
    <row r="1" spans="1:21" ht="15.75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4"/>
      <c r="O1" s="1"/>
      <c r="P1" s="1"/>
      <c r="Q1" s="1"/>
      <c r="R1" s="1"/>
      <c r="S1" s="1"/>
      <c r="T1" s="1"/>
      <c r="U1" s="1"/>
    </row>
    <row r="2" spans="1:12" s="16" customFormat="1" ht="15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21" ht="15">
      <c r="A3" s="2" t="s">
        <v>10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2" t="s">
        <v>27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" ht="12.75">
      <c r="A5" s="2"/>
      <c r="B5" s="2"/>
    </row>
    <row r="6" spans="1:23" ht="13.5" thickBo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5" customHeight="1" thickBot="1">
      <c r="A7" s="89"/>
      <c r="B7" s="90"/>
      <c r="C7" s="91"/>
      <c r="D7" s="27">
        <v>2018</v>
      </c>
      <c r="E7" s="27">
        <v>2017</v>
      </c>
      <c r="F7" s="27">
        <v>2016</v>
      </c>
      <c r="G7" s="27">
        <v>2015</v>
      </c>
      <c r="H7" s="27">
        <v>2014</v>
      </c>
      <c r="I7" s="27">
        <v>2013</v>
      </c>
      <c r="J7" s="27">
        <v>2012</v>
      </c>
      <c r="K7" s="27">
        <v>2011</v>
      </c>
      <c r="L7" s="28">
        <v>2010</v>
      </c>
      <c r="M7" s="28">
        <v>2009</v>
      </c>
      <c r="N7" s="28">
        <v>2008</v>
      </c>
      <c r="O7" s="28">
        <v>2007</v>
      </c>
      <c r="P7" s="28">
        <v>2006</v>
      </c>
      <c r="Q7" s="28">
        <v>2005</v>
      </c>
      <c r="R7" s="28">
        <v>2004</v>
      </c>
      <c r="S7" s="28">
        <v>2003</v>
      </c>
      <c r="T7" s="28">
        <v>2002</v>
      </c>
      <c r="U7" s="28">
        <v>2001</v>
      </c>
      <c r="V7" s="28">
        <v>2000</v>
      </c>
      <c r="W7" s="29">
        <v>1999</v>
      </c>
    </row>
    <row r="8" spans="1:23" ht="13.5" customHeight="1">
      <c r="A8" s="92" t="s">
        <v>0</v>
      </c>
      <c r="B8" s="93"/>
      <c r="C8" s="94"/>
      <c r="D8" s="44">
        <v>1363</v>
      </c>
      <c r="E8" s="44">
        <v>1408</v>
      </c>
      <c r="F8" s="44">
        <v>1455</v>
      </c>
      <c r="G8" s="44">
        <v>1470</v>
      </c>
      <c r="H8" s="44">
        <v>1521</v>
      </c>
      <c r="I8" s="44">
        <v>1507</v>
      </c>
      <c r="J8" s="44">
        <v>1564</v>
      </c>
      <c r="K8" s="44">
        <v>1618</v>
      </c>
      <c r="L8" s="45">
        <v>1598</v>
      </c>
      <c r="M8" s="45">
        <v>1560</v>
      </c>
      <c r="N8" s="45">
        <v>1535</v>
      </c>
      <c r="O8" s="45">
        <v>1499</v>
      </c>
      <c r="P8" s="45">
        <v>1490</v>
      </c>
      <c r="Q8" s="46">
        <v>1274</v>
      </c>
      <c r="R8" s="45">
        <v>1443</v>
      </c>
      <c r="S8" s="45">
        <v>1409</v>
      </c>
      <c r="T8" s="45">
        <v>1377</v>
      </c>
      <c r="U8" s="45">
        <v>1195</v>
      </c>
      <c r="V8" s="45">
        <v>1211</v>
      </c>
      <c r="W8" s="47">
        <v>1156</v>
      </c>
    </row>
    <row r="9" spans="1:23" ht="12.75">
      <c r="A9" s="88" t="s">
        <v>18</v>
      </c>
      <c r="B9" s="95" t="s">
        <v>21</v>
      </c>
      <c r="C9" s="96"/>
      <c r="D9" s="22">
        <v>183</v>
      </c>
      <c r="E9" s="22">
        <v>178</v>
      </c>
      <c r="F9" s="22">
        <v>150</v>
      </c>
      <c r="G9" s="22">
        <v>157</v>
      </c>
      <c r="H9" s="22">
        <v>162</v>
      </c>
      <c r="I9" s="22">
        <v>186</v>
      </c>
      <c r="J9" s="22">
        <v>206</v>
      </c>
      <c r="K9" s="22">
        <v>206</v>
      </c>
      <c r="L9" s="23">
        <v>215</v>
      </c>
      <c r="M9" s="23">
        <v>207</v>
      </c>
      <c r="N9" s="23">
        <v>194</v>
      </c>
      <c r="O9" s="23">
        <v>202</v>
      </c>
      <c r="P9" s="23">
        <v>173</v>
      </c>
      <c r="Q9" s="13">
        <v>162</v>
      </c>
      <c r="R9" s="23">
        <v>199</v>
      </c>
      <c r="S9" s="23">
        <v>193</v>
      </c>
      <c r="T9" s="23">
        <v>181</v>
      </c>
      <c r="U9" s="23">
        <v>177</v>
      </c>
      <c r="V9" s="23">
        <v>164</v>
      </c>
      <c r="W9" s="24">
        <v>167</v>
      </c>
    </row>
    <row r="10" spans="1:23" ht="12.75">
      <c r="A10" s="88"/>
      <c r="B10" s="95" t="s">
        <v>19</v>
      </c>
      <c r="C10" s="96"/>
      <c r="D10" s="22">
        <v>8</v>
      </c>
      <c r="E10" s="22">
        <v>8</v>
      </c>
      <c r="F10" s="22">
        <v>26</v>
      </c>
      <c r="G10" s="22">
        <v>23</v>
      </c>
      <c r="H10" s="22">
        <v>24</v>
      </c>
      <c r="I10" s="22">
        <v>28</v>
      </c>
      <c r="J10" s="22">
        <v>34</v>
      </c>
      <c r="K10" s="22">
        <v>34</v>
      </c>
      <c r="L10" s="23">
        <v>33</v>
      </c>
      <c r="M10" s="23">
        <v>24</v>
      </c>
      <c r="N10" s="23">
        <v>24</v>
      </c>
      <c r="O10" s="23">
        <v>24</v>
      </c>
      <c r="P10" s="23">
        <v>24</v>
      </c>
      <c r="Q10" s="13">
        <v>24</v>
      </c>
      <c r="R10" s="23">
        <v>26</v>
      </c>
      <c r="S10" s="23">
        <v>31</v>
      </c>
      <c r="T10" s="23">
        <v>33</v>
      </c>
      <c r="U10" s="23">
        <v>32</v>
      </c>
      <c r="V10" s="23">
        <v>29</v>
      </c>
      <c r="W10" s="24">
        <v>25</v>
      </c>
    </row>
    <row r="11" spans="1:23" ht="12.75">
      <c r="A11" s="88"/>
      <c r="B11" s="97" t="s">
        <v>16</v>
      </c>
      <c r="C11" s="98"/>
      <c r="D11" s="41">
        <f aca="true" t="shared" si="0" ref="D11:I11">D9+D10</f>
        <v>191</v>
      </c>
      <c r="E11" s="41">
        <f t="shared" si="0"/>
        <v>186</v>
      </c>
      <c r="F11" s="41">
        <f t="shared" si="0"/>
        <v>176</v>
      </c>
      <c r="G11" s="41">
        <f t="shared" si="0"/>
        <v>180</v>
      </c>
      <c r="H11" s="41">
        <f t="shared" si="0"/>
        <v>186</v>
      </c>
      <c r="I11" s="41">
        <f t="shared" si="0"/>
        <v>214</v>
      </c>
      <c r="J11" s="41">
        <f aca="true" t="shared" si="1" ref="J11:W11">J9+J10</f>
        <v>240</v>
      </c>
      <c r="K11" s="41">
        <f>K9+K10</f>
        <v>240</v>
      </c>
      <c r="L11" s="42">
        <f t="shared" si="1"/>
        <v>248</v>
      </c>
      <c r="M11" s="42">
        <f t="shared" si="1"/>
        <v>231</v>
      </c>
      <c r="N11" s="42">
        <f t="shared" si="1"/>
        <v>218</v>
      </c>
      <c r="O11" s="42">
        <f t="shared" si="1"/>
        <v>226</v>
      </c>
      <c r="P11" s="42">
        <f t="shared" si="1"/>
        <v>197</v>
      </c>
      <c r="Q11" s="42">
        <f t="shared" si="1"/>
        <v>186</v>
      </c>
      <c r="R11" s="42">
        <f t="shared" si="1"/>
        <v>225</v>
      </c>
      <c r="S11" s="42">
        <f t="shared" si="1"/>
        <v>224</v>
      </c>
      <c r="T11" s="42">
        <f t="shared" si="1"/>
        <v>214</v>
      </c>
      <c r="U11" s="42">
        <f t="shared" si="1"/>
        <v>209</v>
      </c>
      <c r="V11" s="42">
        <f t="shared" si="1"/>
        <v>193</v>
      </c>
      <c r="W11" s="43">
        <f t="shared" si="1"/>
        <v>192</v>
      </c>
    </row>
    <row r="12" spans="1:23" ht="13.5" thickBot="1">
      <c r="A12" s="85" t="s">
        <v>22</v>
      </c>
      <c r="B12" s="86"/>
      <c r="C12" s="87"/>
      <c r="D12" s="49">
        <f aca="true" t="shared" si="2" ref="D12:I12">D10+D9+D8</f>
        <v>1554</v>
      </c>
      <c r="E12" s="49">
        <f t="shared" si="2"/>
        <v>1594</v>
      </c>
      <c r="F12" s="49">
        <f t="shared" si="2"/>
        <v>1631</v>
      </c>
      <c r="G12" s="49">
        <f t="shared" si="2"/>
        <v>1650</v>
      </c>
      <c r="H12" s="49">
        <f t="shared" si="2"/>
        <v>1707</v>
      </c>
      <c r="I12" s="49">
        <f t="shared" si="2"/>
        <v>1721</v>
      </c>
      <c r="J12" s="49">
        <f aca="true" t="shared" si="3" ref="J12:P12">J10+J9+J8</f>
        <v>1804</v>
      </c>
      <c r="K12" s="49">
        <f>K10+K9+K8</f>
        <v>1858</v>
      </c>
      <c r="L12" s="50">
        <f t="shared" si="3"/>
        <v>1846</v>
      </c>
      <c r="M12" s="50">
        <f t="shared" si="3"/>
        <v>1791</v>
      </c>
      <c r="N12" s="50">
        <f t="shared" si="3"/>
        <v>1753</v>
      </c>
      <c r="O12" s="50">
        <f t="shared" si="3"/>
        <v>1725</v>
      </c>
      <c r="P12" s="50">
        <f t="shared" si="3"/>
        <v>1687</v>
      </c>
      <c r="Q12" s="51">
        <v>1460</v>
      </c>
      <c r="R12" s="50">
        <v>1668</v>
      </c>
      <c r="S12" s="50">
        <v>1633</v>
      </c>
      <c r="T12" s="50">
        <v>1591</v>
      </c>
      <c r="U12" s="50">
        <v>1404</v>
      </c>
      <c r="V12" s="50">
        <v>1404</v>
      </c>
      <c r="W12" s="52">
        <v>1348</v>
      </c>
    </row>
    <row r="13" spans="1:2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17" s="3" customFormat="1" ht="12.75">
      <c r="A14" s="74" t="s">
        <v>17</v>
      </c>
      <c r="B14" s="74"/>
      <c r="C14" s="74"/>
      <c r="D14" s="74"/>
      <c r="E14" s="74"/>
      <c r="F14" s="74"/>
      <c r="G14" s="74"/>
      <c r="H14" s="74"/>
      <c r="I14" s="74"/>
      <c r="J14" s="74"/>
      <c r="K14" s="48"/>
      <c r="L14"/>
      <c r="M14"/>
      <c r="N14"/>
      <c r="O14"/>
      <c r="P14"/>
      <c r="Q14"/>
    </row>
    <row r="16" spans="1:15" s="3" customFormat="1" ht="12.75">
      <c r="A16" s="74" t="s">
        <v>4</v>
      </c>
      <c r="B16" s="74"/>
      <c r="C1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</sheetData>
  <sheetProtection/>
  <mergeCells count="11">
    <mergeCell ref="B11:C11"/>
    <mergeCell ref="A12:C12"/>
    <mergeCell ref="A9:A11"/>
    <mergeCell ref="A14:J14"/>
    <mergeCell ref="A1:M1"/>
    <mergeCell ref="A7:C7"/>
    <mergeCell ref="A16:B16"/>
    <mergeCell ref="A2:L2"/>
    <mergeCell ref="A8:C8"/>
    <mergeCell ref="B9:C9"/>
    <mergeCell ref="B10:C10"/>
  </mergeCells>
  <hyperlinks>
    <hyperlink ref="A16" location="Contents!A1" display="Contents"/>
    <hyperlink ref="A14" location="Definitions!A1" display="Notes, definitions, and sources"/>
  </hyperlinks>
  <printOptions horizontalCentered="1"/>
  <pageMargins left="0.5" right="0.5" top="1" bottom="1" header="0.5" footer="0.5"/>
  <pageSetup fitToHeight="1" fitToWidth="1"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2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6384" width="9.140625" style="30" customWidth="1"/>
  </cols>
  <sheetData>
    <row r="1" spans="1:5" ht="15.75">
      <c r="A1" s="99" t="s">
        <v>11</v>
      </c>
      <c r="B1" s="99"/>
      <c r="C1" s="99"/>
      <c r="D1" s="99"/>
      <c r="E1" s="99"/>
    </row>
    <row r="2" s="32" customFormat="1" ht="15">
      <c r="A2" s="31" t="s">
        <v>14</v>
      </c>
    </row>
    <row r="3" spans="1:9" ht="15" customHeight="1">
      <c r="A3" s="33" t="s">
        <v>9</v>
      </c>
      <c r="B3" s="34"/>
      <c r="C3" s="34"/>
      <c r="D3" s="34"/>
      <c r="E3" s="34"/>
      <c r="F3" s="34"/>
      <c r="G3" s="34"/>
      <c r="H3" s="34"/>
      <c r="I3" s="34"/>
    </row>
    <row r="4" spans="1:9" ht="15" customHeight="1">
      <c r="A4" s="33" t="s">
        <v>10</v>
      </c>
      <c r="B4" s="34"/>
      <c r="C4" s="34"/>
      <c r="D4" s="34"/>
      <c r="E4" s="34"/>
      <c r="F4" s="34"/>
      <c r="G4" s="34"/>
      <c r="H4" s="34"/>
      <c r="I4" s="34"/>
    </row>
    <row r="5" spans="1:9" ht="15" customHeight="1">
      <c r="A5" s="33" t="s">
        <v>27</v>
      </c>
      <c r="B5" s="34"/>
      <c r="C5" s="34"/>
      <c r="D5" s="34"/>
      <c r="E5" s="34"/>
      <c r="F5" s="34"/>
      <c r="G5" s="34"/>
      <c r="H5" s="34"/>
      <c r="I5" s="34"/>
    </row>
    <row r="6" spans="1:9" ht="12.75">
      <c r="A6" s="34"/>
      <c r="B6" s="34"/>
      <c r="C6" s="34"/>
      <c r="D6" s="34"/>
      <c r="E6" s="34"/>
      <c r="F6" s="34"/>
      <c r="G6" s="34"/>
      <c r="H6" s="34"/>
      <c r="I6" s="34"/>
    </row>
    <row r="7" spans="1:9" ht="12.75">
      <c r="A7" s="34"/>
      <c r="B7" s="34"/>
      <c r="C7" s="34"/>
      <c r="D7" s="34"/>
      <c r="E7" s="34"/>
      <c r="F7" s="34"/>
      <c r="G7" s="34"/>
      <c r="H7" s="34"/>
      <c r="I7" s="34"/>
    </row>
    <row r="8" ht="12.75">
      <c r="A8" s="34" t="s">
        <v>23</v>
      </c>
    </row>
    <row r="16" spans="1:10" ht="12.75">
      <c r="A16" s="55" t="s">
        <v>24</v>
      </c>
      <c r="B16" s="35"/>
      <c r="C16" s="35"/>
      <c r="D16" s="35"/>
      <c r="E16" s="35"/>
      <c r="F16" s="35"/>
      <c r="G16" s="35"/>
      <c r="H16" s="35"/>
      <c r="I16" s="35"/>
      <c r="J16" s="35"/>
    </row>
    <row r="20" spans="1:3" ht="12.75">
      <c r="A20" s="36" t="s">
        <v>4</v>
      </c>
      <c r="B20" s="37"/>
      <c r="C20" s="37"/>
    </row>
    <row r="24" spans="1:12" ht="12.75">
      <c r="A24" s="38" t="s">
        <v>25</v>
      </c>
      <c r="L24" s="39"/>
    </row>
    <row r="26" spans="1:12" ht="12.75">
      <c r="A26" s="38" t="s">
        <v>26</v>
      </c>
      <c r="L26" s="39"/>
    </row>
  </sheetData>
  <sheetProtection/>
  <mergeCells count="1">
    <mergeCell ref="A1:E1"/>
  </mergeCells>
  <hyperlinks>
    <hyperlink ref="A20" location="Contents!A1" display="Contents"/>
  </hyperlinks>
  <printOptions/>
  <pageMargins left="0.75" right="0.75" top="1" bottom="1" header="0.5" footer="0.5"/>
  <pageSetup horizontalDpi="300" verticalDpi="300" orientation="portrait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WVU</dc:creator>
  <cp:keywords/>
  <dc:description/>
  <cp:lastModifiedBy>Deborah Wilson </cp:lastModifiedBy>
  <cp:lastPrinted>2019-01-14T15:27:31Z</cp:lastPrinted>
  <dcterms:created xsi:type="dcterms:W3CDTF">2006-06-06T19:01:50Z</dcterms:created>
  <dcterms:modified xsi:type="dcterms:W3CDTF">2019-01-28T19:46:52Z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