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65" windowHeight="11835" activeTab="0"/>
  </bookViews>
  <sheets>
    <sheet name="Data" sheetId="1" r:id="rId1"/>
    <sheet name="Defintions" sheetId="2" r:id="rId2"/>
  </sheets>
  <definedNames>
    <definedName name="_xlnm.Print_Area" localSheetId="0">'Data'!$A$1:$J$42</definedName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<sst xmlns="http://schemas.openxmlformats.org/spreadsheetml/2006/main" count="108" uniqueCount="18">
  <si>
    <t>Graduate</t>
  </si>
  <si>
    <t>Total</t>
  </si>
  <si>
    <t>Fall</t>
  </si>
  <si>
    <t>Spring</t>
  </si>
  <si>
    <t xml:space="preserve"> </t>
  </si>
  <si>
    <t>SOURCE:  WVHEPC Student files compiled by Admissions &amp; Records</t>
  </si>
  <si>
    <t>Headcount</t>
  </si>
  <si>
    <t>Click here to see notes, definitions, sources.</t>
  </si>
  <si>
    <t>Click here for data table.</t>
  </si>
  <si>
    <t>By Level</t>
  </si>
  <si>
    <t>Term</t>
  </si>
  <si>
    <t>Year</t>
  </si>
  <si>
    <t xml:space="preserve">% Fall to Spring Change </t>
  </si>
  <si>
    <t>Fall to Spring Headcount Enrollment Change</t>
  </si>
  <si>
    <t>West Virginia University - Main Campus</t>
  </si>
  <si>
    <t>Under-graduate</t>
  </si>
  <si>
    <t>Professional</t>
  </si>
  <si>
    <t>Fall and Spring - 2002-2019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</si>
</sst>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53" applyFill="1" applyBorder="1" applyAlignment="1" applyProtection="1">
      <alignment horizontal="left" vertical="center"/>
      <protection/>
    </xf>
    <xf numFmtId="0" fontId="6" fillId="0" borderId="0" xfId="53" applyAlignment="1" applyProtection="1">
      <alignment/>
      <protection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7" fillId="34" borderId="16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3" fontId="10" fillId="35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0" fillId="0" borderId="23" xfId="59" applyNumberFormat="1" applyFont="1" applyFill="1" applyBorder="1" applyAlignment="1">
      <alignment horizontal="center" vertical="center"/>
    </xf>
    <xf numFmtId="164" fontId="0" fillId="0" borderId="26" xfId="59" applyNumberFormat="1" applyFont="1" applyFill="1" applyBorder="1" applyAlignment="1">
      <alignment horizontal="center" vertical="center"/>
    </xf>
    <xf numFmtId="164" fontId="0" fillId="0" borderId="24" xfId="59" applyNumberFormat="1" applyFont="1" applyFill="1" applyBorder="1" applyAlignment="1">
      <alignment horizontal="center" vertical="center"/>
    </xf>
    <xf numFmtId="164" fontId="0" fillId="0" borderId="27" xfId="59" applyNumberFormat="1" applyFont="1" applyFill="1" applyBorder="1" applyAlignment="1">
      <alignment horizontal="center" vertical="center"/>
    </xf>
    <xf numFmtId="164" fontId="0" fillId="0" borderId="25" xfId="59" applyNumberFormat="1" applyFont="1" applyFill="1" applyBorder="1" applyAlignment="1">
      <alignment horizontal="center" vertical="center"/>
    </xf>
    <xf numFmtId="164" fontId="0" fillId="0" borderId="28" xfId="59" applyNumberFormat="1" applyFont="1" applyFill="1" applyBorder="1" applyAlignment="1">
      <alignment horizontal="center" vertical="center"/>
    </xf>
    <xf numFmtId="164" fontId="7" fillId="34" borderId="29" xfId="59" applyNumberFormat="1" applyFont="1" applyFill="1" applyBorder="1" applyAlignment="1">
      <alignment horizontal="center" vertical="center"/>
    </xf>
    <xf numFmtId="164" fontId="7" fillId="34" borderId="30" xfId="59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6.00390625" style="10" customWidth="1"/>
    <col min="3" max="3" width="9.57421875" style="0" bestFit="1" customWidth="1"/>
    <col min="4" max="4" width="9.421875" style="0" bestFit="1" customWidth="1"/>
    <col min="5" max="5" width="12.57421875" style="0" customWidth="1"/>
    <col min="6" max="6" width="8.8515625" style="0" customWidth="1"/>
    <col min="7" max="7" width="9.57421875" style="10" bestFit="1" customWidth="1"/>
    <col min="8" max="8" width="9.421875" style="10" bestFit="1" customWidth="1"/>
    <col min="9" max="9" width="12.28125" style="10" customWidth="1"/>
    <col min="10" max="10" width="9.28125" style="10" customWidth="1"/>
  </cols>
  <sheetData>
    <row r="1" ht="15.75">
      <c r="A1" s="1" t="s">
        <v>14</v>
      </c>
    </row>
    <row r="2" ht="15">
      <c r="A2" s="31" t="s">
        <v>13</v>
      </c>
    </row>
    <row r="3" spans="1:10" s="4" customFormat="1" ht="12.75">
      <c r="A3" s="24" t="s">
        <v>9</v>
      </c>
      <c r="B3" s="25"/>
      <c r="G3" s="25"/>
      <c r="H3" s="25"/>
      <c r="I3" s="25"/>
      <c r="J3" s="25"/>
    </row>
    <row r="4" spans="1:10" ht="15">
      <c r="A4" s="24" t="s">
        <v>17</v>
      </c>
      <c r="B4" s="2"/>
      <c r="C4" s="2"/>
      <c r="D4" s="2"/>
      <c r="E4" s="2"/>
      <c r="F4" s="2"/>
      <c r="G4" s="2"/>
      <c r="H4" s="2"/>
      <c r="I4" s="2"/>
      <c r="J4" s="2"/>
    </row>
    <row r="5" spans="2:10" ht="15.75" thickBot="1"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>
      <c r="A6" s="42" t="s">
        <v>10</v>
      </c>
      <c r="B6" s="40" t="s">
        <v>11</v>
      </c>
      <c r="C6" s="47" t="s">
        <v>6</v>
      </c>
      <c r="D6" s="45"/>
      <c r="E6" s="45"/>
      <c r="F6" s="46"/>
      <c r="G6" s="44" t="s">
        <v>12</v>
      </c>
      <c r="H6" s="45"/>
      <c r="I6" s="45"/>
      <c r="J6" s="46"/>
    </row>
    <row r="7" spans="1:10" s="29" customFormat="1" ht="24.75" thickBot="1">
      <c r="A7" s="43"/>
      <c r="B7" s="41"/>
      <c r="C7" s="26" t="s">
        <v>15</v>
      </c>
      <c r="D7" s="27" t="s">
        <v>0</v>
      </c>
      <c r="E7" s="27" t="s">
        <v>16</v>
      </c>
      <c r="F7" s="28" t="s">
        <v>1</v>
      </c>
      <c r="G7" s="26" t="s">
        <v>15</v>
      </c>
      <c r="H7" s="27" t="s">
        <v>0</v>
      </c>
      <c r="I7" s="27" t="s">
        <v>16</v>
      </c>
      <c r="J7" s="28" t="s">
        <v>1</v>
      </c>
    </row>
    <row r="8" spans="1:10" ht="18" customHeight="1">
      <c r="A8" s="8" t="s">
        <v>3</v>
      </c>
      <c r="B8" s="11">
        <v>2019</v>
      </c>
      <c r="C8" s="19">
        <v>19753</v>
      </c>
      <c r="D8" s="19">
        <v>4129</v>
      </c>
      <c r="E8" s="19">
        <v>1489</v>
      </c>
      <c r="F8" s="20">
        <f>SUM(C8:E8)</f>
        <v>25371</v>
      </c>
      <c r="G8" s="32">
        <f>(C8-C9)/C9</f>
        <v>-0.06627274875915859</v>
      </c>
      <c r="H8" s="34">
        <f>(D8-D9)/D9</f>
        <v>-0.014323227500596801</v>
      </c>
      <c r="I8" s="36">
        <f>(E8-E9)/E9</f>
        <v>-0.020394736842105264</v>
      </c>
      <c r="J8" s="38">
        <f>(F8-F9)/F9</f>
        <v>-0.0555762358546754</v>
      </c>
    </row>
    <row r="9" spans="1:10" ht="18" customHeight="1" thickBot="1">
      <c r="A9" s="9" t="s">
        <v>2</v>
      </c>
      <c r="B9" s="12">
        <v>2018</v>
      </c>
      <c r="C9" s="22">
        <v>21155</v>
      </c>
      <c r="D9" s="22">
        <v>4189</v>
      </c>
      <c r="E9" s="22">
        <v>1520</v>
      </c>
      <c r="F9" s="23">
        <f>SUM(C9:E9)</f>
        <v>26864</v>
      </c>
      <c r="G9" s="33"/>
      <c r="H9" s="35" t="s">
        <v>4</v>
      </c>
      <c r="I9" s="37" t="s">
        <v>4</v>
      </c>
      <c r="J9" s="39" t="s">
        <v>4</v>
      </c>
    </row>
    <row r="10" spans="1:10" ht="18" customHeight="1">
      <c r="A10" s="8" t="s">
        <v>3</v>
      </c>
      <c r="B10" s="11">
        <v>2018</v>
      </c>
      <c r="C10" s="19">
        <v>20634</v>
      </c>
      <c r="D10" s="19">
        <v>4217</v>
      </c>
      <c r="E10" s="19">
        <v>1484</v>
      </c>
      <c r="F10" s="20">
        <f aca="true" t="shared" si="0" ref="F10:F15">SUM(C10:E10)</f>
        <v>26335</v>
      </c>
      <c r="G10" s="32">
        <f>(C10-C11)/C11</f>
        <v>-0.08309633842872378</v>
      </c>
      <c r="H10" s="34">
        <f>(D10-D11)/D11</f>
        <v>-0.03853169174646603</v>
      </c>
      <c r="I10" s="36">
        <f>(E10-E11)/E11</f>
        <v>-0.02304147465437788</v>
      </c>
      <c r="J10" s="38">
        <f>(F10-F11)/F11</f>
        <v>-0.07300503361610756</v>
      </c>
    </row>
    <row r="11" spans="1:10" ht="18" customHeight="1" thickBot="1">
      <c r="A11" s="9" t="s">
        <v>2</v>
      </c>
      <c r="B11" s="12">
        <v>2017</v>
      </c>
      <c r="C11" s="22">
        <v>22504</v>
      </c>
      <c r="D11" s="22">
        <v>4386</v>
      </c>
      <c r="E11" s="22">
        <v>1519</v>
      </c>
      <c r="F11" s="23">
        <f t="shared" si="0"/>
        <v>28409</v>
      </c>
      <c r="G11" s="33"/>
      <c r="H11" s="35" t="s">
        <v>4</v>
      </c>
      <c r="I11" s="37" t="s">
        <v>4</v>
      </c>
      <c r="J11" s="39" t="s">
        <v>4</v>
      </c>
    </row>
    <row r="12" spans="1:10" ht="18" customHeight="1">
      <c r="A12" s="8" t="s">
        <v>3</v>
      </c>
      <c r="B12" s="11">
        <v>2017</v>
      </c>
      <c r="C12" s="19">
        <v>21143</v>
      </c>
      <c r="D12" s="19">
        <v>4680</v>
      </c>
      <c r="E12" s="19">
        <v>1523</v>
      </c>
      <c r="F12" s="20">
        <f t="shared" si="0"/>
        <v>27346</v>
      </c>
      <c r="G12" s="32">
        <f>(C12-C13)/C13</f>
        <v>-0.05400447427293065</v>
      </c>
      <c r="H12" s="34">
        <f>(D12-D13)/D13</f>
        <v>0.01783384080034798</v>
      </c>
      <c r="I12" s="36">
        <f>(E12-E13)/E13</f>
        <v>-0.01103896103896104</v>
      </c>
      <c r="J12" s="38">
        <f>(F12-F13)/F13</f>
        <v>-0.04008705419825891</v>
      </c>
    </row>
    <row r="13" spans="1:10" ht="18" customHeight="1" thickBot="1">
      <c r="A13" s="9" t="s">
        <v>2</v>
      </c>
      <c r="B13" s="12">
        <v>2016</v>
      </c>
      <c r="C13" s="22">
        <v>22350</v>
      </c>
      <c r="D13" s="22">
        <v>4598</v>
      </c>
      <c r="E13" s="22">
        <v>1540</v>
      </c>
      <c r="F13" s="23">
        <f t="shared" si="0"/>
        <v>28488</v>
      </c>
      <c r="G13" s="33"/>
      <c r="H13" s="35" t="s">
        <v>4</v>
      </c>
      <c r="I13" s="37" t="s">
        <v>4</v>
      </c>
      <c r="J13" s="39" t="s">
        <v>4</v>
      </c>
    </row>
    <row r="14" spans="1:10" ht="18" customHeight="1">
      <c r="A14" s="8" t="s">
        <v>3</v>
      </c>
      <c r="B14" s="11">
        <v>2016</v>
      </c>
      <c r="C14" s="19">
        <v>21026</v>
      </c>
      <c r="D14" s="19">
        <v>4645</v>
      </c>
      <c r="E14" s="19">
        <v>1530</v>
      </c>
      <c r="F14" s="20">
        <f t="shared" si="0"/>
        <v>27201</v>
      </c>
      <c r="G14" s="32">
        <f>(C14-C15)/C15</f>
        <v>-0.06542803804782647</v>
      </c>
      <c r="H14" s="34">
        <f>(D14-D15)/D15</f>
        <v>-0.014009764381235407</v>
      </c>
      <c r="I14" s="36">
        <f>(E14-E15)/E15</f>
        <v>-0.023611997447351627</v>
      </c>
      <c r="J14" s="38">
        <f>(F14-F15)/F15</f>
        <v>-0.054733110925771475</v>
      </c>
    </row>
    <row r="15" spans="1:10" ht="18" customHeight="1" thickBot="1">
      <c r="A15" s="9" t="s">
        <v>2</v>
      </c>
      <c r="B15" s="12">
        <v>2015</v>
      </c>
      <c r="C15" s="22">
        <v>22498</v>
      </c>
      <c r="D15" s="22">
        <v>4711</v>
      </c>
      <c r="E15" s="22">
        <v>1567</v>
      </c>
      <c r="F15" s="23">
        <f t="shared" si="0"/>
        <v>28776</v>
      </c>
      <c r="G15" s="33"/>
      <c r="H15" s="35" t="s">
        <v>4</v>
      </c>
      <c r="I15" s="37" t="s">
        <v>4</v>
      </c>
      <c r="J15" s="39" t="s">
        <v>4</v>
      </c>
    </row>
    <row r="16" spans="1:10" ht="18" customHeight="1">
      <c r="A16" s="8" t="s">
        <v>3</v>
      </c>
      <c r="B16" s="11">
        <v>2015</v>
      </c>
      <c r="C16" s="19">
        <v>21109</v>
      </c>
      <c r="D16" s="19">
        <v>4768</v>
      </c>
      <c r="E16" s="19">
        <v>1567</v>
      </c>
      <c r="F16" s="20">
        <f aca="true" t="shared" si="1" ref="F16:F21">SUM(C16:E16)</f>
        <v>27444</v>
      </c>
      <c r="G16" s="32">
        <f>(C16-C17)/C17</f>
        <v>-0.06444178522359616</v>
      </c>
      <c r="H16" s="34">
        <f>(D16-D17)/D17</f>
        <v>-0.046590681863627276</v>
      </c>
      <c r="I16" s="36">
        <f>(E16-E17)/E17</f>
        <v>-0.027312228429546864</v>
      </c>
      <c r="J16" s="38">
        <f>(F16-F17)/F17</f>
        <v>-0.05933161953727507</v>
      </c>
    </row>
    <row r="17" spans="1:10" ht="18" customHeight="1" thickBot="1">
      <c r="A17" s="9" t="s">
        <v>2</v>
      </c>
      <c r="B17" s="12">
        <v>2014</v>
      </c>
      <c r="C17" s="22">
        <v>22563</v>
      </c>
      <c r="D17" s="22">
        <v>5001</v>
      </c>
      <c r="E17" s="22">
        <v>1611</v>
      </c>
      <c r="F17" s="23">
        <f t="shared" si="1"/>
        <v>29175</v>
      </c>
      <c r="G17" s="33"/>
      <c r="H17" s="35" t="s">
        <v>4</v>
      </c>
      <c r="I17" s="37" t="s">
        <v>4</v>
      </c>
      <c r="J17" s="39" t="s">
        <v>4</v>
      </c>
    </row>
    <row r="18" spans="1:10" ht="18" customHeight="1">
      <c r="A18" s="8" t="s">
        <v>3</v>
      </c>
      <c r="B18" s="11">
        <v>2014</v>
      </c>
      <c r="C18" s="19">
        <v>21453</v>
      </c>
      <c r="D18" s="19">
        <v>5010</v>
      </c>
      <c r="E18" s="19">
        <v>1602</v>
      </c>
      <c r="F18" s="20">
        <f t="shared" si="1"/>
        <v>28065</v>
      </c>
      <c r="G18" s="32">
        <f>(C18-C19)/C19</f>
        <v>-0.057301050226303996</v>
      </c>
      <c r="H18" s="34">
        <f>(D18-D19)/D19</f>
        <v>-0.013196769745912941</v>
      </c>
      <c r="I18" s="36">
        <f>(E18-E19)/E19</f>
        <v>-0.01838235294117647</v>
      </c>
      <c r="J18" s="38">
        <f>(F18-F19)/F19</f>
        <v>-0.04754632457747913</v>
      </c>
    </row>
    <row r="19" spans="1:10" ht="18" customHeight="1" thickBot="1">
      <c r="A19" s="9" t="s">
        <v>2</v>
      </c>
      <c r="B19" s="12">
        <v>2013</v>
      </c>
      <c r="C19" s="22">
        <v>22757</v>
      </c>
      <c r="D19" s="22">
        <v>5077</v>
      </c>
      <c r="E19" s="22">
        <v>1632</v>
      </c>
      <c r="F19" s="23">
        <f t="shared" si="1"/>
        <v>29466</v>
      </c>
      <c r="G19" s="33"/>
      <c r="H19" s="35" t="s">
        <v>4</v>
      </c>
      <c r="I19" s="37" t="s">
        <v>4</v>
      </c>
      <c r="J19" s="39" t="s">
        <v>4</v>
      </c>
    </row>
    <row r="20" spans="1:10" ht="18" customHeight="1">
      <c r="A20" s="8" t="s">
        <v>3</v>
      </c>
      <c r="B20" s="11">
        <v>2013</v>
      </c>
      <c r="C20" s="19">
        <v>21314</v>
      </c>
      <c r="D20" s="19">
        <v>5045</v>
      </c>
      <c r="E20" s="19">
        <v>1646</v>
      </c>
      <c r="F20" s="20">
        <f t="shared" si="1"/>
        <v>28005</v>
      </c>
      <c r="G20" s="32">
        <f>(C20-C21)/C21</f>
        <v>-0.06628115827747842</v>
      </c>
      <c r="H20" s="34">
        <f>(D20-D21)/D21</f>
        <v>-0.02587372079552037</v>
      </c>
      <c r="I20" s="36">
        <f>(E20-E21)/E21</f>
        <v>-0.03233392122281011</v>
      </c>
      <c r="J20" s="38">
        <f>(F20-F21)/F21</f>
        <v>-0.0572928939307234</v>
      </c>
    </row>
    <row r="21" spans="1:10" ht="18" customHeight="1" thickBot="1">
      <c r="A21" s="9" t="s">
        <v>2</v>
      </c>
      <c r="B21" s="12">
        <v>2012</v>
      </c>
      <c r="C21" s="22">
        <v>22827</v>
      </c>
      <c r="D21" s="22">
        <v>5179</v>
      </c>
      <c r="E21" s="22">
        <v>1701</v>
      </c>
      <c r="F21" s="23">
        <f t="shared" si="1"/>
        <v>29707</v>
      </c>
      <c r="G21" s="33"/>
      <c r="H21" s="35" t="s">
        <v>4</v>
      </c>
      <c r="I21" s="37" t="s">
        <v>4</v>
      </c>
      <c r="J21" s="39" t="s">
        <v>4</v>
      </c>
    </row>
    <row r="22" spans="1:10" ht="18" customHeight="1">
      <c r="A22" s="8" t="s">
        <v>3</v>
      </c>
      <c r="B22" s="11">
        <v>2012</v>
      </c>
      <c r="C22" s="19">
        <v>21082</v>
      </c>
      <c r="D22" s="19">
        <v>5171</v>
      </c>
      <c r="E22" s="19">
        <v>1677</v>
      </c>
      <c r="F22" s="20">
        <f aca="true" t="shared" si="2" ref="F22:F27">SUM(C22:E22)</f>
        <v>27930</v>
      </c>
      <c r="G22" s="32">
        <f>(C22-C23)/C23</f>
        <v>-0.07172735678745983</v>
      </c>
      <c r="H22" s="34">
        <f>(D22-D23)/D23</f>
        <v>-0.00481139337952271</v>
      </c>
      <c r="I22" s="36">
        <f>(E22-E23)/E23</f>
        <v>-0.01929824561403509</v>
      </c>
      <c r="J22" s="38">
        <f>(F22-F23)/F23</f>
        <v>-0.05696052942566769</v>
      </c>
    </row>
    <row r="23" spans="1:10" ht="18" customHeight="1" thickBot="1">
      <c r="A23" s="9" t="s">
        <v>2</v>
      </c>
      <c r="B23" s="12">
        <v>2011</v>
      </c>
      <c r="C23" s="22">
        <v>22711</v>
      </c>
      <c r="D23" s="22">
        <v>5196</v>
      </c>
      <c r="E23" s="22">
        <v>1710</v>
      </c>
      <c r="F23" s="23">
        <f t="shared" si="2"/>
        <v>29617</v>
      </c>
      <c r="G23" s="33"/>
      <c r="H23" s="35" t="s">
        <v>4</v>
      </c>
      <c r="I23" s="37" t="s">
        <v>4</v>
      </c>
      <c r="J23" s="39" t="s">
        <v>4</v>
      </c>
    </row>
    <row r="24" spans="1:10" ht="18" customHeight="1">
      <c r="A24" s="8" t="s">
        <v>3</v>
      </c>
      <c r="B24" s="11">
        <v>2011</v>
      </c>
      <c r="C24" s="19">
        <v>20733</v>
      </c>
      <c r="D24" s="19">
        <v>5196</v>
      </c>
      <c r="E24" s="19">
        <v>1703</v>
      </c>
      <c r="F24" s="20">
        <f t="shared" si="2"/>
        <v>27632</v>
      </c>
      <c r="G24" s="32">
        <f>(C24-C25)/C25</f>
        <v>-0.07039411738331167</v>
      </c>
      <c r="H24" s="34">
        <f>(D24-D25)/D25</f>
        <v>-0.013292821876186859</v>
      </c>
      <c r="I24" s="36">
        <f>(E24-E25)/E25</f>
        <v>-0.01957397812320092</v>
      </c>
      <c r="J24" s="38">
        <f>(F24-F25)/F25</f>
        <v>-0.05712140858527264</v>
      </c>
    </row>
    <row r="25" spans="1:10" ht="18" customHeight="1" thickBot="1">
      <c r="A25" s="9" t="s">
        <v>2</v>
      </c>
      <c r="B25" s="12">
        <v>2010</v>
      </c>
      <c r="C25" s="22">
        <v>22303</v>
      </c>
      <c r="D25" s="22">
        <v>5266</v>
      </c>
      <c r="E25" s="22">
        <v>1737</v>
      </c>
      <c r="F25" s="23">
        <f t="shared" si="2"/>
        <v>29306</v>
      </c>
      <c r="G25" s="33"/>
      <c r="H25" s="35" t="s">
        <v>4</v>
      </c>
      <c r="I25" s="37" t="s">
        <v>4</v>
      </c>
      <c r="J25" s="39" t="s">
        <v>4</v>
      </c>
    </row>
    <row r="26" spans="1:10" ht="18" customHeight="1">
      <c r="A26" s="8" t="s">
        <v>3</v>
      </c>
      <c r="B26" s="11">
        <v>2010</v>
      </c>
      <c r="C26" s="19">
        <v>20189</v>
      </c>
      <c r="D26" s="19">
        <v>5132</v>
      </c>
      <c r="E26" s="19">
        <v>1764</v>
      </c>
      <c r="F26" s="20">
        <f t="shared" si="2"/>
        <v>27085</v>
      </c>
      <c r="G26" s="32">
        <f>(C26-C27)/C27</f>
        <v>-0.07048802946593002</v>
      </c>
      <c r="H26" s="34">
        <f>(D26-D27)/D27</f>
        <v>-0.040568330529070856</v>
      </c>
      <c r="I26" s="36">
        <f>(E26-E27)/E27</f>
        <v>-0.035538545653362494</v>
      </c>
      <c r="J26" s="38">
        <f>(F26-F27)/F27</f>
        <v>-0.06273790573742127</v>
      </c>
    </row>
    <row r="27" spans="1:10" ht="18" customHeight="1" thickBot="1">
      <c r="A27" s="9" t="s">
        <v>2</v>
      </c>
      <c r="B27" s="12">
        <v>2009</v>
      </c>
      <c r="C27" s="22">
        <v>21720</v>
      </c>
      <c r="D27" s="22">
        <v>5349</v>
      </c>
      <c r="E27" s="22">
        <v>1829</v>
      </c>
      <c r="F27" s="23">
        <f t="shared" si="2"/>
        <v>28898</v>
      </c>
      <c r="G27" s="33"/>
      <c r="H27" s="35" t="s">
        <v>4</v>
      </c>
      <c r="I27" s="37" t="s">
        <v>4</v>
      </c>
      <c r="J27" s="39" t="s">
        <v>4</v>
      </c>
    </row>
    <row r="28" spans="1:10" ht="18" customHeight="1">
      <c r="A28" s="8" t="s">
        <v>3</v>
      </c>
      <c r="B28" s="11">
        <v>2009</v>
      </c>
      <c r="C28" s="19">
        <v>20170</v>
      </c>
      <c r="D28" s="19">
        <v>5385</v>
      </c>
      <c r="E28" s="19">
        <v>1359</v>
      </c>
      <c r="F28" s="20">
        <f aca="true" t="shared" si="3" ref="F28:F33">SUM(C28:E28)</f>
        <v>26914</v>
      </c>
      <c r="G28" s="32">
        <f>(C28-C29)/C29</f>
        <v>-0.046110191534641756</v>
      </c>
      <c r="H28" s="34">
        <f>(D28-D29)/D29</f>
        <v>-0.03753351206434316</v>
      </c>
      <c r="I28" s="36">
        <f>(E28-E29)/E29</f>
        <v>-0.010196649672250545</v>
      </c>
      <c r="J28" s="38">
        <f>(F28-F29)/F29</f>
        <v>-0.04264930814925479</v>
      </c>
    </row>
    <row r="29" spans="1:10" ht="18" customHeight="1" thickBot="1">
      <c r="A29" s="9" t="s">
        <v>2</v>
      </c>
      <c r="B29" s="12">
        <v>2008</v>
      </c>
      <c r="C29" s="22">
        <v>21145</v>
      </c>
      <c r="D29" s="22">
        <v>5595</v>
      </c>
      <c r="E29" s="22">
        <v>1373</v>
      </c>
      <c r="F29" s="23">
        <f t="shared" si="3"/>
        <v>28113</v>
      </c>
      <c r="G29" s="33"/>
      <c r="H29" s="35" t="s">
        <v>4</v>
      </c>
      <c r="I29" s="37" t="s">
        <v>4</v>
      </c>
      <c r="J29" s="39" t="s">
        <v>4</v>
      </c>
    </row>
    <row r="30" spans="1:10" ht="18" customHeight="1">
      <c r="A30" s="8" t="s">
        <v>3</v>
      </c>
      <c r="B30" s="11">
        <v>2008</v>
      </c>
      <c r="C30" s="19">
        <v>19485</v>
      </c>
      <c r="D30" s="19">
        <v>5272</v>
      </c>
      <c r="E30" s="19">
        <v>1354</v>
      </c>
      <c r="F30" s="20">
        <f t="shared" si="3"/>
        <v>26111</v>
      </c>
      <c r="G30" s="32">
        <f>(C30-C31)/C31</f>
        <v>-0.07850555686923623</v>
      </c>
      <c r="H30" s="34">
        <f>(D30-D31)/D31</f>
        <v>-0.05773011617515639</v>
      </c>
      <c r="I30" s="36">
        <f>(E30-E31)/E31</f>
        <v>-0.013838310269482883</v>
      </c>
      <c r="J30" s="38">
        <f>(F30-F31)/F31</f>
        <v>-0.07121260626756305</v>
      </c>
    </row>
    <row r="31" spans="1:10" ht="18" customHeight="1" thickBot="1">
      <c r="A31" s="9" t="s">
        <v>2</v>
      </c>
      <c r="B31" s="12">
        <v>2007</v>
      </c>
      <c r="C31" s="22">
        <v>21145</v>
      </c>
      <c r="D31" s="22">
        <v>5595</v>
      </c>
      <c r="E31" s="22">
        <v>1373</v>
      </c>
      <c r="F31" s="23">
        <f t="shared" si="3"/>
        <v>28113</v>
      </c>
      <c r="G31" s="33"/>
      <c r="H31" s="35" t="s">
        <v>4</v>
      </c>
      <c r="I31" s="37" t="s">
        <v>4</v>
      </c>
      <c r="J31" s="39" t="s">
        <v>4</v>
      </c>
    </row>
    <row r="32" spans="1:10" ht="18" customHeight="1">
      <c r="A32" s="8" t="s">
        <v>3</v>
      </c>
      <c r="B32" s="11">
        <v>2007</v>
      </c>
      <c r="C32" s="21">
        <v>19292</v>
      </c>
      <c r="D32" s="21">
        <v>5016</v>
      </c>
      <c r="E32" s="21">
        <v>1386</v>
      </c>
      <c r="F32" s="20">
        <f t="shared" si="3"/>
        <v>25694</v>
      </c>
      <c r="G32" s="32">
        <f>(C32-C33)/C33</f>
        <v>-0.06304031083050024</v>
      </c>
      <c r="H32" s="34">
        <f>(D32-D33)/D33</f>
        <v>-0.017433888344760038</v>
      </c>
      <c r="I32" s="36">
        <f>(E32-E33)/E33</f>
        <v>-0.023943661971830985</v>
      </c>
      <c r="J32" s="38">
        <f>(F32-F33)/F33</f>
        <v>-0.052406417112299465</v>
      </c>
    </row>
    <row r="33" spans="1:10" ht="18" customHeight="1" thickBot="1">
      <c r="A33" s="9" t="s">
        <v>2</v>
      </c>
      <c r="B33" s="12">
        <v>2006</v>
      </c>
      <c r="C33" s="18">
        <v>20590</v>
      </c>
      <c r="D33" s="18">
        <v>5105</v>
      </c>
      <c r="E33" s="18">
        <v>1420</v>
      </c>
      <c r="F33" s="23">
        <f t="shared" si="3"/>
        <v>27115</v>
      </c>
      <c r="G33" s="33"/>
      <c r="H33" s="35" t="s">
        <v>4</v>
      </c>
      <c r="I33" s="37" t="s">
        <v>4</v>
      </c>
      <c r="J33" s="39" t="s">
        <v>4</v>
      </c>
    </row>
    <row r="34" spans="1:10" ht="18" customHeight="1">
      <c r="A34" s="8" t="s">
        <v>3</v>
      </c>
      <c r="B34" s="11">
        <v>2006</v>
      </c>
      <c r="C34" s="14">
        <v>18141</v>
      </c>
      <c r="D34" s="15">
        <v>4812</v>
      </c>
      <c r="E34" s="15">
        <v>1363</v>
      </c>
      <c r="F34" s="16">
        <v>24316</v>
      </c>
      <c r="G34" s="32">
        <f>(C34-C35)/C35</f>
        <v>-0.07016914402870322</v>
      </c>
      <c r="H34" s="34">
        <f>(D34-D35)/D35</f>
        <v>-0.06581246359930111</v>
      </c>
      <c r="I34" s="36">
        <f>(E34-E35)/E35</f>
        <v>-0.019424460431654675</v>
      </c>
      <c r="J34" s="38">
        <f>(F34-F35)/F35</f>
        <v>-0.06660013051322405</v>
      </c>
    </row>
    <row r="35" spans="1:10" ht="18" customHeight="1" thickBot="1">
      <c r="A35" s="9" t="s">
        <v>2</v>
      </c>
      <c r="B35" s="12">
        <v>2005</v>
      </c>
      <c r="C35" s="13">
        <v>19510</v>
      </c>
      <c r="D35" s="3">
        <v>5151</v>
      </c>
      <c r="E35" s="3">
        <v>1390</v>
      </c>
      <c r="F35" s="17">
        <v>26051</v>
      </c>
      <c r="G35" s="33"/>
      <c r="H35" s="35" t="s">
        <v>4</v>
      </c>
      <c r="I35" s="37" t="s">
        <v>4</v>
      </c>
      <c r="J35" s="39" t="s">
        <v>4</v>
      </c>
    </row>
    <row r="36" spans="1:10" ht="18" customHeight="1">
      <c r="A36" s="8" t="s">
        <v>3</v>
      </c>
      <c r="B36" s="11">
        <v>2005</v>
      </c>
      <c r="C36" s="14">
        <v>17457</v>
      </c>
      <c r="D36" s="15">
        <v>4791</v>
      </c>
      <c r="E36" s="15">
        <v>1342</v>
      </c>
      <c r="F36" s="16">
        <v>23590</v>
      </c>
      <c r="G36" s="32">
        <f>(C36-C37)/C37</f>
        <v>-0.06411837237977805</v>
      </c>
      <c r="H36" s="34">
        <f>(D36-D37)/D37</f>
        <v>-0.08498854087089382</v>
      </c>
      <c r="I36" s="36">
        <f>(E36-E37)/E37</f>
        <v>-0.017569546120058566</v>
      </c>
      <c r="J36" s="38">
        <f>(F36-F37)/F37</f>
        <v>-0.06592753910116808</v>
      </c>
    </row>
    <row r="37" spans="1:10" ht="18" customHeight="1" thickBot="1">
      <c r="A37" s="9" t="s">
        <v>2</v>
      </c>
      <c r="B37" s="12">
        <v>2004</v>
      </c>
      <c r="C37" s="13">
        <v>18653</v>
      </c>
      <c r="D37" s="3">
        <v>5236</v>
      </c>
      <c r="E37" s="3">
        <v>1366</v>
      </c>
      <c r="F37" s="17">
        <v>25255</v>
      </c>
      <c r="G37" s="33"/>
      <c r="H37" s="35" t="s">
        <v>4</v>
      </c>
      <c r="I37" s="37" t="s">
        <v>4</v>
      </c>
      <c r="J37" s="39" t="s">
        <v>4</v>
      </c>
    </row>
    <row r="38" spans="1:10" ht="18" customHeight="1">
      <c r="A38" s="8" t="s">
        <v>3</v>
      </c>
      <c r="B38" s="11">
        <v>2004</v>
      </c>
      <c r="C38" s="14">
        <v>16615</v>
      </c>
      <c r="D38" s="15">
        <v>5180</v>
      </c>
      <c r="E38" s="15">
        <v>1296</v>
      </c>
      <c r="F38" s="16">
        <v>23091</v>
      </c>
      <c r="G38" s="32">
        <f>(C38-C39)/C39</f>
        <v>-0.05149283553119827</v>
      </c>
      <c r="H38" s="34">
        <f>(D38-D39)/D39</f>
        <v>-0.04480914622902452</v>
      </c>
      <c r="I38" s="36">
        <f>(E38-E39)/E39</f>
        <v>-0.01818181818181818</v>
      </c>
      <c r="J38" s="38">
        <f>(F38-F39)/F39</f>
        <v>-0.04818631492168178</v>
      </c>
    </row>
    <row r="39" spans="1:10" ht="18" customHeight="1" thickBot="1">
      <c r="A39" s="9" t="s">
        <v>2</v>
      </c>
      <c r="B39" s="12">
        <v>2003</v>
      </c>
      <c r="C39" s="13">
        <v>17517</v>
      </c>
      <c r="D39" s="3">
        <v>5423</v>
      </c>
      <c r="E39" s="3">
        <v>1320</v>
      </c>
      <c r="F39" s="17">
        <v>24260</v>
      </c>
      <c r="G39" s="33"/>
      <c r="H39" s="35" t="s">
        <v>4</v>
      </c>
      <c r="I39" s="37" t="s">
        <v>4</v>
      </c>
      <c r="J39" s="39" t="s">
        <v>4</v>
      </c>
    </row>
    <row r="40" spans="1:10" ht="18" customHeight="1">
      <c r="A40" s="8" t="s">
        <v>3</v>
      </c>
      <c r="B40" s="11">
        <v>2003</v>
      </c>
      <c r="C40" s="14">
        <v>15577</v>
      </c>
      <c r="D40" s="15">
        <v>5081</v>
      </c>
      <c r="E40" s="15">
        <v>1269</v>
      </c>
      <c r="F40" s="16">
        <v>21927</v>
      </c>
      <c r="G40" s="32">
        <f>(C40-C41)/C41</f>
        <v>-0.06679846633117661</v>
      </c>
      <c r="H40" s="34">
        <f>(D40-D41)/D41</f>
        <v>-0.07769105100744236</v>
      </c>
      <c r="I40" s="36">
        <f>(E40-E41)/E41</f>
        <v>-0.017041053446940357</v>
      </c>
      <c r="J40" s="38">
        <f>(F40-F41)/F41</f>
        <v>-0.06661842329303592</v>
      </c>
    </row>
    <row r="41" spans="1:10" ht="18" customHeight="1" thickBot="1">
      <c r="A41" s="9" t="s">
        <v>2</v>
      </c>
      <c r="B41" s="12">
        <v>2002</v>
      </c>
      <c r="C41" s="13">
        <v>16692</v>
      </c>
      <c r="D41" s="3">
        <v>5509</v>
      </c>
      <c r="E41" s="3">
        <v>1291</v>
      </c>
      <c r="F41" s="17">
        <v>23492</v>
      </c>
      <c r="G41" s="33"/>
      <c r="H41" s="35" t="s">
        <v>4</v>
      </c>
      <c r="I41" s="37" t="s">
        <v>4</v>
      </c>
      <c r="J41" s="39" t="s">
        <v>4</v>
      </c>
    </row>
    <row r="42" spans="1:3" ht="12.75">
      <c r="A42" s="6" t="s">
        <v>7</v>
      </c>
      <c r="B42" s="30"/>
      <c r="C42" s="5"/>
    </row>
  </sheetData>
  <sheetProtection/>
  <mergeCells count="72">
    <mergeCell ref="G8:G9"/>
    <mergeCell ref="H8:H9"/>
    <mergeCell ref="I8:I9"/>
    <mergeCell ref="J8:J9"/>
    <mergeCell ref="G12:G13"/>
    <mergeCell ref="H12:H13"/>
    <mergeCell ref="I12:I13"/>
    <mergeCell ref="J12:J13"/>
    <mergeCell ref="I16:I17"/>
    <mergeCell ref="J16:J17"/>
    <mergeCell ref="G14:G15"/>
    <mergeCell ref="H14:H15"/>
    <mergeCell ref="I14:I15"/>
    <mergeCell ref="J14:J15"/>
    <mergeCell ref="G24:G25"/>
    <mergeCell ref="H24:H25"/>
    <mergeCell ref="I24:I25"/>
    <mergeCell ref="J24:J25"/>
    <mergeCell ref="G22:G23"/>
    <mergeCell ref="H22:H23"/>
    <mergeCell ref="G26:G27"/>
    <mergeCell ref="H26:H27"/>
    <mergeCell ref="I30:I31"/>
    <mergeCell ref="J30:J31"/>
    <mergeCell ref="I26:I27"/>
    <mergeCell ref="J26:J27"/>
    <mergeCell ref="I28:I29"/>
    <mergeCell ref="J28:J29"/>
    <mergeCell ref="I34:I35"/>
    <mergeCell ref="H34:H35"/>
    <mergeCell ref="B6:B7"/>
    <mergeCell ref="A6:A7"/>
    <mergeCell ref="G30:G31"/>
    <mergeCell ref="H30:H31"/>
    <mergeCell ref="G6:J6"/>
    <mergeCell ref="C6:F6"/>
    <mergeCell ref="G28:G29"/>
    <mergeCell ref="H28:H29"/>
    <mergeCell ref="G40:G41"/>
    <mergeCell ref="H40:H41"/>
    <mergeCell ref="I40:I41"/>
    <mergeCell ref="J40:J41"/>
    <mergeCell ref="G36:G37"/>
    <mergeCell ref="H36:H37"/>
    <mergeCell ref="I36:I37"/>
    <mergeCell ref="J36:J37"/>
    <mergeCell ref="J34:J35"/>
    <mergeCell ref="G32:G33"/>
    <mergeCell ref="H32:H33"/>
    <mergeCell ref="I32:I33"/>
    <mergeCell ref="J32:J33"/>
    <mergeCell ref="G38:G39"/>
    <mergeCell ref="H38:H39"/>
    <mergeCell ref="I38:I39"/>
    <mergeCell ref="J38:J39"/>
    <mergeCell ref="G34:G35"/>
    <mergeCell ref="G20:G21"/>
    <mergeCell ref="H20:H21"/>
    <mergeCell ref="I20:I21"/>
    <mergeCell ref="J20:J21"/>
    <mergeCell ref="I22:I23"/>
    <mergeCell ref="J22:J23"/>
    <mergeCell ref="G10:G11"/>
    <mergeCell ref="H10:H11"/>
    <mergeCell ref="I10:I11"/>
    <mergeCell ref="J10:J11"/>
    <mergeCell ref="G18:G19"/>
    <mergeCell ref="H18:H19"/>
    <mergeCell ref="I18:I19"/>
    <mergeCell ref="J18:J19"/>
    <mergeCell ref="G16:G17"/>
    <mergeCell ref="H16:H17"/>
  </mergeCells>
  <hyperlinks>
    <hyperlink ref="A42" location="Defintions!A1" display="Click here to see notes, definitions, sources."/>
  </hyperlinks>
  <printOptions horizontalCentered="1"/>
  <pageMargins left="0.48" right="0.43" top="0.75" bottom="0.75" header="0.52" footer="0.5"/>
  <pageSetup horizontalDpi="600" verticalDpi="600" orientation="portrait" r:id="rId1"/>
  <ignoredErrors>
    <ignoredError sqref="F30:F31 F32:F33 F28:F29 F26:F27 F24:F25 F22:F23 F20:F21 F18:F19 F16:F17 F14:F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8"/>
  <sheetViews>
    <sheetView showGridLines="0" zoomScalePageLayoutView="0" workbookViewId="0" topLeftCell="A1">
      <selection activeCell="F27" sqref="F27"/>
    </sheetView>
  </sheetViews>
  <sheetFormatPr defaultColWidth="9.140625" defaultRowHeight="12.75"/>
  <sheetData>
    <row r="1" ht="15.75">
      <c r="A1" s="1" t="s">
        <v>14</v>
      </c>
    </row>
    <row r="2" ht="15">
      <c r="A2" s="31" t="s">
        <v>13</v>
      </c>
    </row>
    <row r="3" ht="12.75">
      <c r="A3" s="24" t="s">
        <v>9</v>
      </c>
    </row>
    <row r="4" ht="12.75">
      <c r="A4" s="24" t="s">
        <v>17</v>
      </c>
    </row>
    <row r="10" ht="12.75">
      <c r="A10" s="4" t="s">
        <v>5</v>
      </c>
    </row>
    <row r="18" ht="12.75">
      <c r="A18" s="7" t="s">
        <v>8</v>
      </c>
    </row>
  </sheetData>
  <sheetProtection/>
  <hyperlinks>
    <hyperlink ref="A18" location="Data!A1" display="Click here for data table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Dean</dc:creator>
  <cp:keywords/>
  <dc:description/>
  <cp:lastModifiedBy>Deborah Wilson </cp:lastModifiedBy>
  <cp:lastPrinted>2019-05-21T13:30:11Z</cp:lastPrinted>
  <dcterms:created xsi:type="dcterms:W3CDTF">2006-03-28T21:00:45Z</dcterms:created>
  <dcterms:modified xsi:type="dcterms:W3CDTF">2019-05-21T13:31:45Z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